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5135" windowHeight="9180" activeTab="0"/>
  </bookViews>
  <sheets>
    <sheet name="Piel_3 prec" sheetId="1" r:id="rId1"/>
    <sheet name="Piel_3" sheetId="2" r:id="rId2"/>
  </sheets>
  <definedNames>
    <definedName name="_xlfn.BAHTTEXT" hidden="1">#NAME?</definedName>
    <definedName name="_xlnm.Print_Area" localSheetId="1">'Piel_3'!$A$1:$I$547</definedName>
    <definedName name="_xlnm.Print_Area" localSheetId="0">'Piel_3 prec'!$A$1:$G$544</definedName>
  </definedNames>
  <calcPr fullCalcOnLoad="1"/>
</workbook>
</file>

<file path=xl/sharedStrings.xml><?xml version="1.0" encoding="utf-8"?>
<sst xmlns="http://schemas.openxmlformats.org/spreadsheetml/2006/main" count="2847" uniqueCount="1196">
  <si>
    <t>Muzeju un kultūras centru darbības profilam atbilstošu materiālu un priekšmetu veidošana, apstrāde u.c. maksas pakalpojuma sniegšanai</t>
  </si>
  <si>
    <t>Veidošanas un apstrādes procesā radusies papildu vērtība  vienam priekšmetam (maksimāli)</t>
  </si>
  <si>
    <r>
      <t xml:space="preserve">Dalības maksa  iestādes rīkotos izglītojošos pasākumos (t.sk. meistarklasēs un izglītojošos  kursos u.tml.) </t>
    </r>
    <r>
      <rPr>
        <sz val="11"/>
        <rFont val="Calibri"/>
        <family val="2"/>
      </rPr>
      <t>₃</t>
    </r>
    <r>
      <rPr>
        <sz val="11"/>
        <rFont val="Times New Roman"/>
        <family val="1"/>
      </rPr>
      <t>) **)</t>
    </r>
  </si>
  <si>
    <t>Izdevējdarbība, audio un videomateriālu izgatavošana  **)</t>
  </si>
  <si>
    <t>1 persona / 1 nodarbība (minimāli)</t>
  </si>
  <si>
    <t>1 persona / 1 diena (minimāli)</t>
  </si>
  <si>
    <t>Līgumcena</t>
  </si>
  <si>
    <t>Muzeju krājuma materiālu deponējumi Rīgas pašvaldības kultūras iestāžu apvienības un citiem Latvijas muzejiem</t>
  </si>
  <si>
    <t xml:space="preserve">2. Rīgas kultūras un tautas mākslas centrs „Mazā Ģilde" </t>
  </si>
  <si>
    <t>Zāle „Bellacord"</t>
  </si>
  <si>
    <t>Papildus amata sarakstā esošam  personālam un/vai ārpus darba laika.</t>
  </si>
  <si>
    <t>Pensionāriem, 1. un 2.grupas invalīdiem, represētajām personām (uzrādot attiecīgu dokumentu)  50% atlaide no parastās biļetes cenas</t>
  </si>
  <si>
    <t>25% no saskaņotās izdevumu tāmes</t>
  </si>
  <si>
    <t>Kamīnzāle pagrabstāvā</t>
  </si>
  <si>
    <t>Papildus amata vienību sarakstā esošam  personālam un/vai ārpus darba laika.</t>
  </si>
  <si>
    <t>Kopēšana (A4 lapa, vienpusēja, melnbalta)</t>
  </si>
  <si>
    <t>1 gab./1 diena</t>
  </si>
  <si>
    <t xml:space="preserve">4. VEF Kultūras pils </t>
  </si>
  <si>
    <t>Suvenīru zāle (telpas Nr.111/112)</t>
  </si>
  <si>
    <t>Spoguļzāle (Sarkanās zāles foajē (telpa Nr.171))</t>
  </si>
  <si>
    <t>Mēģinājumu (semināru) zāle (telpa Nr.173)</t>
  </si>
  <si>
    <t>Mēģinājumu zāle (telpa Nr.175)</t>
  </si>
  <si>
    <t>Mēģinājumu zāle (telpa Nr.137)</t>
  </si>
  <si>
    <t>Deju zāle mēģinājumiem (telpa Nr.143)</t>
  </si>
  <si>
    <t>Dūmu mašīna</t>
  </si>
  <si>
    <t>Pensionāriem, 1. un 2.grupas invalīdiem, represētajām personām (uzrādot attiecīgu dokumentu) ar 50% atlaidi no parastās biļetes cenas</t>
  </si>
  <si>
    <t xml:space="preserve"> - pakalpojuma cena</t>
  </si>
  <si>
    <t xml:space="preserve"> - inventāra nomas cena</t>
  </si>
  <si>
    <t xml:space="preserve"> - personāla izmaksas</t>
  </si>
  <si>
    <t xml:space="preserve"> - pārējo pakalpojumu cena</t>
  </si>
  <si>
    <t xml:space="preserve"> - koeficienti</t>
  </si>
  <si>
    <t xml:space="preserve"> - telpas nomas pamatcena</t>
  </si>
  <si>
    <t xml:space="preserve"> - papildu telpu nomas cena </t>
  </si>
  <si>
    <r>
      <t>3</t>
    </r>
    <r>
      <rPr>
        <sz val="11"/>
        <rFont val="Times New Roman"/>
        <family val="1"/>
      </rPr>
      <t>)</t>
    </r>
  </si>
  <si>
    <t>Nr. p.k.</t>
  </si>
  <si>
    <t>Pakalpojuma veids</t>
  </si>
  <si>
    <t>Vienība</t>
  </si>
  <si>
    <t>1.</t>
  </si>
  <si>
    <t>1.1.</t>
  </si>
  <si>
    <t>Telpa</t>
  </si>
  <si>
    <t>Zāles daļa koncertu un sarīkojumu rīkošanai</t>
  </si>
  <si>
    <t>2.</t>
  </si>
  <si>
    <t>Vestibils</t>
  </si>
  <si>
    <t>3.</t>
  </si>
  <si>
    <t>Balkons</t>
  </si>
  <si>
    <t>4.</t>
  </si>
  <si>
    <t>5.</t>
  </si>
  <si>
    <t>Izstāžu eksponēšanai</t>
  </si>
  <si>
    <t>1 diena</t>
  </si>
  <si>
    <t>1.2.</t>
  </si>
  <si>
    <t>Kamerzāle</t>
  </si>
  <si>
    <t>1.3.</t>
  </si>
  <si>
    <t>2.1.</t>
  </si>
  <si>
    <t>2.2.</t>
  </si>
  <si>
    <t>3.1.</t>
  </si>
  <si>
    <t>3.2.</t>
  </si>
  <si>
    <t>3.3.</t>
  </si>
  <si>
    <t>Galerija 1 (kreisā)</t>
  </si>
  <si>
    <t>3.4.</t>
  </si>
  <si>
    <t>Galerija 2 (labā)</t>
  </si>
  <si>
    <t>4.1.</t>
  </si>
  <si>
    <t>4.2.</t>
  </si>
  <si>
    <t>4.3.</t>
  </si>
  <si>
    <t>4.4.</t>
  </si>
  <si>
    <t>1 stunda</t>
  </si>
  <si>
    <t>5.1.</t>
  </si>
  <si>
    <t>5.2.</t>
  </si>
  <si>
    <t>5.3.</t>
  </si>
  <si>
    <t>5.4.</t>
  </si>
  <si>
    <t>1.5.</t>
  </si>
  <si>
    <t>Balkons (2.stāvs)</t>
  </si>
  <si>
    <t>Foajē (pagrabstāvs)</t>
  </si>
  <si>
    <t>1.4.</t>
  </si>
  <si>
    <t>Lielais foajē</t>
  </si>
  <si>
    <t>Lielā zāle</t>
  </si>
  <si>
    <t>Mazā zāle</t>
  </si>
  <si>
    <t>Baltā gleznu galerija</t>
  </si>
  <si>
    <t>6.</t>
  </si>
  <si>
    <t>7.</t>
  </si>
  <si>
    <t>8.</t>
  </si>
  <si>
    <t>9.</t>
  </si>
  <si>
    <t>10.</t>
  </si>
  <si>
    <t>Skatītāju zāle ar skatuvi</t>
  </si>
  <si>
    <t>Vestibils pie skatītāju zāles</t>
  </si>
  <si>
    <t>Studijas telpa</t>
  </si>
  <si>
    <t>Izstādes konstrukcijas</t>
  </si>
  <si>
    <t>gab.</t>
  </si>
  <si>
    <t>Nošu lokālā apgaismojuma lampa</t>
  </si>
  <si>
    <t>Digitālās klavieres</t>
  </si>
  <si>
    <t>Radiomikrofons</t>
  </si>
  <si>
    <t>Galds</t>
  </si>
  <si>
    <t>Krēsls</t>
  </si>
  <si>
    <t>vienība</t>
  </si>
  <si>
    <t>Apkalpojošais personāls</t>
  </si>
  <si>
    <t>Speciālista pakalpojumi</t>
  </si>
  <si>
    <t>Rīgas Jūgendstila centrs</t>
  </si>
  <si>
    <t>*</t>
  </si>
  <si>
    <t>**</t>
  </si>
  <si>
    <t>Bērnu rītu seansi</t>
  </si>
  <si>
    <t>Pieaugušajiem</t>
  </si>
  <si>
    <t>4.5.</t>
  </si>
  <si>
    <t>Rīgas Porcelāna muzejs</t>
  </si>
  <si>
    <t>4.6.</t>
  </si>
  <si>
    <t>4.7.</t>
  </si>
  <si>
    <t>***</t>
  </si>
  <si>
    <t xml:space="preserve">Transporta un komandējuma izdevumus sedz pasūtītājs </t>
  </si>
  <si>
    <t>Krājuma materiālu deponēšana juridiskām personām (saskaņā ar deponēšanas līguma noteikumiem) uz gadu, izņemot Latvijas muzejus</t>
  </si>
  <si>
    <t>1 vienība</t>
  </si>
  <si>
    <t>Muzeja krājuma priekšmeta izmantošana ārpus muzeja (līdz 8 stundām)</t>
  </si>
  <si>
    <t>Muzeja krājuma priekšmetu deponēšana izstādēm citām institūcijām, izņemot Latvijas muzejus</t>
  </si>
  <si>
    <t>Nodarbība slēgtā telpā</t>
  </si>
  <si>
    <t>Nodarbība slēgtā  muzejā</t>
  </si>
  <si>
    <t>līgumcena</t>
  </si>
  <si>
    <t>Biļešu tirdzniecība</t>
  </si>
  <si>
    <t>Par katru stundu virs līgumā paredzētā laika</t>
  </si>
  <si>
    <t>Par arhitektūras pieminekļa izmantošanu</t>
  </si>
  <si>
    <t>Pasākumu dalībniekiem, kas vēlas pasākumos veikt savu produktu reklāmas akcijas</t>
  </si>
  <si>
    <t>Pasākumi, kurus organizē ilgtermiņa sadarbības partneri</t>
  </si>
  <si>
    <t>Pasākumi, kurus organizē nevalstiskās organizācijas kultūras programmu ietvaros</t>
  </si>
  <si>
    <t>Muzeja krājuma priekšmetu deponēšana izstādēm citiem valsts un pašvaldību muzejiem ar atbilstošu apsardzi un mikroklimata nodrošinājumu (saskaņā ar deponēšanas līguma nosacījumiem)</t>
  </si>
  <si>
    <t xml:space="preserve">Publicitātes pasākumu un īpašu akciju laikā  ar vadītāja rīkojumu var tikt noteikta bezmaksas ieeja  vai atlaide ieejas maksai </t>
  </si>
  <si>
    <t xml:space="preserve">Vienība / uz pasākuma laiku </t>
  </si>
  <si>
    <t>Mikrofons</t>
  </si>
  <si>
    <t>Skaņu aparatūra</t>
  </si>
  <si>
    <t>Multimediju projektors</t>
  </si>
  <si>
    <t>Personāla kategorija</t>
  </si>
  <si>
    <t>Tehniskais personāls</t>
  </si>
  <si>
    <t>Biļetes kategorija</t>
  </si>
  <si>
    <t>Ieejas biļete bērniem līdz 7 gadu vecumam</t>
  </si>
  <si>
    <t>Pakalpojuma nosaukums</t>
  </si>
  <si>
    <t>Ēdināšanas pakalpojumu nodrošināšana</t>
  </si>
  <si>
    <t xml:space="preserve">Kultūras centrā esošajai aparatūrai papildus nepieciešamās apskaņošanas un apgaismošanas aparatūras nodrošināšana </t>
  </si>
  <si>
    <t>Telpu noformēšana</t>
  </si>
  <si>
    <t>Reklāmas izvietošana saskaņā ar kultūras centra mediju plānu</t>
  </si>
  <si>
    <t>5.5.</t>
  </si>
  <si>
    <t>5.6.</t>
  </si>
  <si>
    <t>Par stacionārā tehniskā aprīkojuma izmantošanu</t>
  </si>
  <si>
    <t xml:space="preserve">Par plašam publikas lokam slēgtu pasākumu </t>
  </si>
  <si>
    <t>Par darba stundām no plkst. 22.00 līdz plkst. 6.00</t>
  </si>
  <si>
    <r>
      <t>platība, m</t>
    </r>
    <r>
      <rPr>
        <vertAlign val="superscript"/>
        <sz val="11"/>
        <rFont val="Times New Roman"/>
        <family val="1"/>
      </rPr>
      <t>2</t>
    </r>
  </si>
  <si>
    <t>Izstāžu un koru mēģinājumu telpa 1.stāvā</t>
  </si>
  <si>
    <t>Spoguļu zāle 2.stāvā</t>
  </si>
  <si>
    <t>Studiju "Bārbele" un "Kolorīts" telpa 4.stāvā</t>
  </si>
  <si>
    <t>Mūzikas klase 4.stāvā</t>
  </si>
  <si>
    <t>Pianīno</t>
  </si>
  <si>
    <t>Prožektori</t>
  </si>
  <si>
    <t>CD atskaņotājs</t>
  </si>
  <si>
    <t>Videoatskaņotājs</t>
  </si>
  <si>
    <t>Televizors (mazais)</t>
  </si>
  <si>
    <t>Izstāžu aprīkojums (podesti, stendi, apgaismojums)</t>
  </si>
  <si>
    <t>Galda servēšanas piederumi (glāzes, šķīvji, dakšiņas u.c.)</t>
  </si>
  <si>
    <t>gab./ dienā</t>
  </si>
  <si>
    <t>Speciālists</t>
  </si>
  <si>
    <t>5.7.</t>
  </si>
  <si>
    <t>5.8.</t>
  </si>
  <si>
    <t>Koeficients</t>
  </si>
  <si>
    <t>Lielās skatītāju zāles parters</t>
  </si>
  <si>
    <t>Skatuve</t>
  </si>
  <si>
    <t>Vestibils-foajē</t>
  </si>
  <si>
    <t>Skulptūrzāle</t>
  </si>
  <si>
    <t>Kafejnīcas telpas</t>
  </si>
  <si>
    <t>Vestibila balkons</t>
  </si>
  <si>
    <t>Sarkanā zāle</t>
  </si>
  <si>
    <t>Disku atskaņotājs</t>
  </si>
  <si>
    <t>Galvas mikrofons</t>
  </si>
  <si>
    <t>Mikrofons statīvā</t>
  </si>
  <si>
    <t>Gaismas aparatūra koncertam, izrādei</t>
  </si>
  <si>
    <t>Gaismas efekti koncertam, izrādei</t>
  </si>
  <si>
    <t>Citas telpas</t>
  </si>
  <si>
    <t>Mēģinājumu zāle (deju grīda, spoguļi)</t>
  </si>
  <si>
    <t>līdz 20</t>
  </si>
  <si>
    <t>līdz 40</t>
  </si>
  <si>
    <t>līdz 60</t>
  </si>
  <si>
    <t>6.1.</t>
  </si>
  <si>
    <t>PC</t>
  </si>
  <si>
    <t>TnC</t>
  </si>
  <si>
    <t>InC</t>
  </si>
  <si>
    <t>Pizm</t>
  </si>
  <si>
    <t>CC</t>
  </si>
  <si>
    <t>K</t>
  </si>
  <si>
    <t>TpC</t>
  </si>
  <si>
    <t>PTC</t>
  </si>
  <si>
    <t>K1, K2</t>
  </si>
  <si>
    <t>4.8.</t>
  </si>
  <si>
    <t>Bērniem līdz 7 gadu vecumam</t>
  </si>
  <si>
    <t>Skatītāju zāle (parteris), neizmantojot skatuvi</t>
  </si>
  <si>
    <t>Skatītāju zāle (ar skatuvi)</t>
  </si>
  <si>
    <t>1 persona / 1 stundā</t>
  </si>
  <si>
    <t>Garderobe (apmeklētājiem)</t>
  </si>
  <si>
    <t>līdz  60</t>
  </si>
  <si>
    <t>N.Ušakovs</t>
  </si>
  <si>
    <t>Ieejas biļete izglītojošās programmās</t>
  </si>
  <si>
    <t xml:space="preserve">Ieejas biļete tematiskos pasākumos </t>
  </si>
  <si>
    <t>Rīgas kultūras un atpūtas centrs "Imanta"</t>
  </si>
  <si>
    <t>****</t>
  </si>
  <si>
    <t>*)</t>
  </si>
  <si>
    <t>**)</t>
  </si>
  <si>
    <t>7.1.</t>
  </si>
  <si>
    <t>7.2.</t>
  </si>
  <si>
    <t xml:space="preserve">Domes priekšsēdētājs </t>
  </si>
  <si>
    <r>
      <t>Telpa - auditorija līdz 40 m</t>
    </r>
    <r>
      <rPr>
        <sz val="11"/>
        <rFont val="Calibri"/>
        <family val="2"/>
      </rPr>
      <t>²</t>
    </r>
  </si>
  <si>
    <r>
      <t>Telpa - auditorija līdz 60 m</t>
    </r>
    <r>
      <rPr>
        <sz val="11"/>
        <rFont val="Calibri"/>
        <family val="2"/>
      </rPr>
      <t>²</t>
    </r>
  </si>
  <si>
    <r>
      <t>Auditorijas līdz 40 m</t>
    </r>
    <r>
      <rPr>
        <sz val="11"/>
        <rFont val="Calibri"/>
        <family val="2"/>
      </rPr>
      <t>²</t>
    </r>
  </si>
  <si>
    <r>
      <t>platība, m</t>
    </r>
    <r>
      <rPr>
        <sz val="11"/>
        <rFont val="Calibri"/>
        <family val="2"/>
      </rPr>
      <t>²</t>
    </r>
  </si>
  <si>
    <r>
      <t>m</t>
    </r>
    <r>
      <rPr>
        <sz val="9"/>
        <rFont val="Calibri"/>
        <family val="2"/>
      </rPr>
      <t>²</t>
    </r>
    <r>
      <rPr>
        <sz val="9"/>
        <rFont val="Times New Roman"/>
        <family val="1"/>
      </rPr>
      <t>/stundā</t>
    </r>
  </si>
  <si>
    <t>11.</t>
  </si>
  <si>
    <t>Mutiska</t>
  </si>
  <si>
    <t>Rakstiska</t>
  </si>
  <si>
    <t>Mutiska ekspertīze ārpus muzeja (Rīgā)</t>
  </si>
  <si>
    <t>Muzeja priekšmeta izņemšana no krājuma un novietošana krājumā pēc apmeklētāja pieprasījuma fotografēšanas, filmēšanas vai citām vajadzībām (atbilstoši vienību skaitam)</t>
  </si>
  <si>
    <r>
      <t>Auditorijas līdz 20 m</t>
    </r>
    <r>
      <rPr>
        <sz val="11"/>
        <rFont val="Calibri"/>
        <family val="2"/>
      </rPr>
      <t>²</t>
    </r>
  </si>
  <si>
    <r>
      <t>Auditorijas līdz 60 m</t>
    </r>
    <r>
      <rPr>
        <sz val="11"/>
        <rFont val="Calibri"/>
        <family val="2"/>
      </rPr>
      <t>²</t>
    </r>
  </si>
  <si>
    <t>Izstāžu salona zāle I</t>
  </si>
  <si>
    <t>Izstāžu salona zāle II</t>
  </si>
  <si>
    <r>
      <t>Nodarbību telpas līdz 40 m</t>
    </r>
    <r>
      <rPr>
        <sz val="11"/>
        <rFont val="Calibri"/>
        <family val="2"/>
      </rPr>
      <t>²</t>
    </r>
  </si>
  <si>
    <t>Ieejas biļete</t>
  </si>
  <si>
    <t>Līdz 45 min., latviešu valodā</t>
  </si>
  <si>
    <t>Līdz 45 min., angļu, krievu valodā</t>
  </si>
  <si>
    <t>12.</t>
  </si>
  <si>
    <t>13.</t>
  </si>
  <si>
    <t>14.</t>
  </si>
  <si>
    <t>15.</t>
  </si>
  <si>
    <t>16.</t>
  </si>
  <si>
    <t>17.</t>
  </si>
  <si>
    <t>18.</t>
  </si>
  <si>
    <t>19.</t>
  </si>
  <si>
    <t xml:space="preserve">Ieejas biļete </t>
  </si>
  <si>
    <t>1.stāvs, t.sk.:</t>
  </si>
  <si>
    <t>2.stāvs, t.sk.:</t>
  </si>
  <si>
    <t>3.stāvs, t.sk.:</t>
  </si>
  <si>
    <t>1 lpp. / A4</t>
  </si>
  <si>
    <t>1 lpp.</t>
  </si>
  <si>
    <t>1. Rīgas pašvaldības kultūras iestāžu apvienība</t>
  </si>
  <si>
    <t>2.1.1.</t>
  </si>
  <si>
    <t>2.1.2.</t>
  </si>
  <si>
    <t>2.1.3.</t>
  </si>
  <si>
    <t>Inventāra īstermiņa (vienreizēja) izmantošana uz noteiktu laiku</t>
  </si>
  <si>
    <t>Cokolstāvs (1.līmenis), t.sk.:</t>
  </si>
  <si>
    <t>2.stāvs (3.līmenis), t.sk.:</t>
  </si>
  <si>
    <t>3.stāvs (4.līmenis), t.sk.:</t>
  </si>
  <si>
    <t>Izstāžu telpa 1.stāvā (2.līmenis)</t>
  </si>
  <si>
    <t>4.9.</t>
  </si>
  <si>
    <t>5.9.</t>
  </si>
  <si>
    <t>5.10.</t>
  </si>
  <si>
    <t>8.1.</t>
  </si>
  <si>
    <t>8.2.</t>
  </si>
  <si>
    <t xml:space="preserve">Sv.Pētera baznīcā: </t>
  </si>
  <si>
    <t>9.1.</t>
  </si>
  <si>
    <t>9.1.1.</t>
  </si>
  <si>
    <t>9.1.2.</t>
  </si>
  <si>
    <t>9.1.3.</t>
  </si>
  <si>
    <t>9.1.4.</t>
  </si>
  <si>
    <t>9.1.5.</t>
  </si>
  <si>
    <t>9.2.</t>
  </si>
  <si>
    <t>9.2.1.</t>
  </si>
  <si>
    <t>9.2.2.</t>
  </si>
  <si>
    <t>10.1.</t>
  </si>
  <si>
    <t>10.2.</t>
  </si>
  <si>
    <t>10.3.</t>
  </si>
  <si>
    <t>12.1.</t>
  </si>
  <si>
    <t>12.2.</t>
  </si>
  <si>
    <t>12.3.</t>
  </si>
  <si>
    <t>12.4.</t>
  </si>
  <si>
    <t>13.1.</t>
  </si>
  <si>
    <t>14.1.</t>
  </si>
  <si>
    <t>14.2.</t>
  </si>
  <si>
    <t>14.3.</t>
  </si>
  <si>
    <t>16.1.</t>
  </si>
  <si>
    <t>16.1.1.</t>
  </si>
  <si>
    <t>16.1.2.</t>
  </si>
  <si>
    <t>16.1.3.</t>
  </si>
  <si>
    <t>16.2.</t>
  </si>
  <si>
    <t xml:space="preserve">Rīgas domes Izglītības, kultūras un sporta departamenta padotībā esošo kultūras centru, namu, muzeju un profesionālā pūtēju orķestra "Rīga" sniegtie maksas pakalpojumi, to izcenojumi un aprēķināšanas kārtība </t>
  </si>
  <si>
    <t>13.2.</t>
  </si>
  <si>
    <t>13.3.</t>
  </si>
  <si>
    <t>18.1.</t>
  </si>
  <si>
    <t>18.2.</t>
  </si>
  <si>
    <t>16.3.</t>
  </si>
  <si>
    <t>16.4.</t>
  </si>
  <si>
    <t>Rīgas Jūgendstila centrs Alberta ielā 12, Rīgā</t>
  </si>
  <si>
    <t>18.1.1.</t>
  </si>
  <si>
    <t>18.1.2.</t>
  </si>
  <si>
    <t>18.1.3.</t>
  </si>
  <si>
    <t>18.1.4.</t>
  </si>
  <si>
    <t>18.1.5.</t>
  </si>
  <si>
    <t>18.3.</t>
  </si>
  <si>
    <t>18.3.1.</t>
  </si>
  <si>
    <t>18.3.2.</t>
  </si>
  <si>
    <t>20.</t>
  </si>
  <si>
    <t>21.</t>
  </si>
  <si>
    <t>22.</t>
  </si>
  <si>
    <t>23.</t>
  </si>
  <si>
    <t>24.</t>
  </si>
  <si>
    <t>25.</t>
  </si>
  <si>
    <t>26.</t>
  </si>
  <si>
    <t>27.</t>
  </si>
  <si>
    <t>28.</t>
  </si>
  <si>
    <t>30.</t>
  </si>
  <si>
    <t>29.</t>
  </si>
  <si>
    <t>31.</t>
  </si>
  <si>
    <t>32.</t>
  </si>
  <si>
    <t>33.</t>
  </si>
  <si>
    <t>34.</t>
  </si>
  <si>
    <t>35.</t>
  </si>
  <si>
    <t>36.</t>
  </si>
  <si>
    <t>38.</t>
  </si>
  <si>
    <t>39.</t>
  </si>
  <si>
    <t>40.</t>
  </si>
  <si>
    <t>41.</t>
  </si>
  <si>
    <t>42.</t>
  </si>
  <si>
    <t>43.</t>
  </si>
  <si>
    <t>44.</t>
  </si>
  <si>
    <t>45.</t>
  </si>
  <si>
    <t>46.</t>
  </si>
  <si>
    <t>47.</t>
  </si>
  <si>
    <t>48.</t>
  </si>
  <si>
    <t>49.</t>
  </si>
  <si>
    <t>50.</t>
  </si>
  <si>
    <t>51.</t>
  </si>
  <si>
    <t>52.</t>
  </si>
  <si>
    <t>9.3.</t>
  </si>
  <si>
    <t xml:space="preserve">Biļešu tirdzniecība  </t>
  </si>
  <si>
    <t xml:space="preserve">Lekcijas, konsultācijas </t>
  </si>
  <si>
    <t xml:space="preserve">Kino biļete </t>
  </si>
  <si>
    <t xml:space="preserve">Lekcijas, konsultācijas  </t>
  </si>
  <si>
    <t xml:space="preserve">Ekspertīzes  </t>
  </si>
  <si>
    <t xml:space="preserve">1.2. Materiāli tehniskais nodrošinājums un personāls  </t>
  </si>
  <si>
    <t>Transporta pakalpojumi   (mikroautobuss; neieskaitot degvielas izdevumus)</t>
  </si>
  <si>
    <t xml:space="preserve">Klavieru skaņošana </t>
  </si>
  <si>
    <t xml:space="preserve">Profesionāla fotografēšana / filmēšana iestāžu telpās  (līgumcena) </t>
  </si>
  <si>
    <t xml:space="preserve">Koeficientu piemērošanas  kritēriji  </t>
  </si>
  <si>
    <t xml:space="preserve">2.2. Materiāli tehniskais nodrošinājums un personāls </t>
  </si>
  <si>
    <t>53.</t>
  </si>
  <si>
    <t>Personāla nodrošinājuma izmaksas **</t>
  </si>
  <si>
    <t>54.</t>
  </si>
  <si>
    <t>55.</t>
  </si>
  <si>
    <t>56.</t>
  </si>
  <si>
    <t>57.</t>
  </si>
  <si>
    <t xml:space="preserve">3. Kultūras un tautas mākslas centrs "Ritums" </t>
  </si>
  <si>
    <t>2.4. Pārējie pakalpojumi</t>
  </si>
  <si>
    <t>58.</t>
  </si>
  <si>
    <t>Biļetes veids</t>
  </si>
  <si>
    <t>59.</t>
  </si>
  <si>
    <t>60.</t>
  </si>
  <si>
    <t>61.</t>
  </si>
  <si>
    <t>62.</t>
  </si>
  <si>
    <t>63.</t>
  </si>
  <si>
    <t>64.</t>
  </si>
  <si>
    <t>Kritēriji</t>
  </si>
  <si>
    <t>65.</t>
  </si>
  <si>
    <t>66.</t>
  </si>
  <si>
    <t>67.</t>
  </si>
  <si>
    <t>68.</t>
  </si>
  <si>
    <t>69.</t>
  </si>
  <si>
    <t>70.</t>
  </si>
  <si>
    <t xml:space="preserve">3.2. Materiāli tehniskais nodrošinājums un personāls </t>
  </si>
  <si>
    <t>3.4. Pārējie pakalpojumi</t>
  </si>
  <si>
    <r>
      <t>m</t>
    </r>
    <r>
      <rPr>
        <sz val="9"/>
        <rFont val="Calibri"/>
        <family val="2"/>
      </rPr>
      <t>²</t>
    </r>
    <r>
      <rPr>
        <sz val="9"/>
        <rFont val="Times New Roman"/>
        <family val="1"/>
      </rPr>
      <t xml:space="preserve"> / stundā</t>
    </r>
  </si>
  <si>
    <t xml:space="preserve">4.2. Materiāli tehniskais nodrošinājums un personāls </t>
  </si>
  <si>
    <t>4.4. Pārējie pakalpojumi</t>
  </si>
  <si>
    <t xml:space="preserve">5. Profesionālais pūtēju orķestris "Rīga" </t>
  </si>
  <si>
    <t xml:space="preserve">Orķestra ierakstu albumu realizācija   </t>
  </si>
  <si>
    <t>13.gadsimta valsts nozīmes arhitektūras piemineklis Sv.Pētera baznīca Skārņu ielā 19, Rīgā</t>
  </si>
  <si>
    <t>Ekspozīciju telpa</t>
  </si>
  <si>
    <t>Baletzāle 4.stāvā (6.līmenis)</t>
  </si>
  <si>
    <t>Kultūras  centrs "Iļģuciems" Lidoņu ielā 27, Rīgā</t>
  </si>
  <si>
    <t xml:space="preserve">Skolēniem  (uzrādot attiecīgu dokumentu)  </t>
  </si>
  <si>
    <t xml:space="preserve">Pensionāriem un studentiem (uzrādot attiecīgu dokumentu)  </t>
  </si>
  <si>
    <t xml:space="preserve">1. un 2.grupas invalīdiem, represētajām personām (uzrādot attiecīgu dokumentu) </t>
  </si>
  <si>
    <t xml:space="preserve">Skolēniem (uzrādot attiecīgu dokumentu) </t>
  </si>
  <si>
    <t>bez maksas</t>
  </si>
  <si>
    <t xml:space="preserve">Kompleksa biļete 3 muzeju apmeklējumam (Sv.Pētera baznīca, Rīgas Porcelāna muzejs, Rīgas Jūgendstila centrs) </t>
  </si>
  <si>
    <t>Skolēniem, studentiem, pensionāriem (uzrādot attiecīgu dokumentu)</t>
  </si>
  <si>
    <t xml:space="preserve">Koncertzāle „Ave Sol" </t>
  </si>
  <si>
    <t>Bērniem līdz 10 gadu vecumam un pensionāriem</t>
  </si>
  <si>
    <t>Aleksandra Čaka memoriālais dzīvoklis - muzejs</t>
  </si>
  <si>
    <t xml:space="preserve">Pensionāriem, 1. un 2.grupas invalīdiem, represētajām personām (uzrādot attiecīgu dokumentu) </t>
  </si>
  <si>
    <t>Rīgas Porcelāna muzejs  Kalēju ielā 9/11, Rīgā</t>
  </si>
  <si>
    <t>Muzeja krājuma priekšmeta izmantošana ārpus muzeja (ņemot vērā priekšmeta vēsturisko vērtību un glabāšanas noteikumus)</t>
  </si>
  <si>
    <t xml:space="preserve">Profesionāla fotografēšana vai filmēšana muzeja ekspozīcijā  </t>
  </si>
  <si>
    <t>Muzeja materiālu kopēšana (melnbalta, vienpusēja)</t>
  </si>
  <si>
    <t>Vēsturiski nozīmīgu materiālu kopijas izgatavošana</t>
  </si>
  <si>
    <t>Muzeja krājuma priekšmetu deponēšana izstādēm citām institūcijām, izņemot Latvijas muzejus (ņemot vērā priekšmeta vēsturisko vērtību un glabāšanas noteikumus; līdz 1 gadam)</t>
  </si>
  <si>
    <t>Konsultācija par Rīgas Porcelāna muzeja jautājumiem (mutiska, līdz 30 min.)</t>
  </si>
  <si>
    <t>Aleksandra Čaka memoriālais dzīvoklis-muzejs Lāčplēša ielā 48/50, Rīgā</t>
  </si>
  <si>
    <t>Muzeju materiālu kopēšana (melnbalta, vienpusēja)</t>
  </si>
  <si>
    <t>11–30 vienības</t>
  </si>
  <si>
    <t>31–50 vienības</t>
  </si>
  <si>
    <t>Profesionāla fotografēšana vai filmēšana muzeja ekspozīcijā</t>
  </si>
  <si>
    <t>Konsultācija par Aleksandra Čaka dzīves un daiļrades jautājumiem (mutiska, līdz 30 min.)</t>
  </si>
  <si>
    <t>Koncertzāle (1.stāvs)</t>
  </si>
  <si>
    <t>Gida pakalpojumi - torņa apmeklējums (ekskursija grupai līdz 10 cilvēkiem) vai ekspozīcijas apmeklējums (ekskursija grupai līdz 25 cilvēkiem) gida pavadībā latviešu valodā</t>
  </si>
  <si>
    <t>Gida pakalpojumi - torņa apmeklējums (ekskursija grupai līdz 10 cilvēkiem) vai ekspozīcijas apmeklējums (ekskursija grupai līdz 25 cilvēkiem) gida pavadībā svešvalodā</t>
  </si>
  <si>
    <t>1 gab./1 cilvēks</t>
  </si>
  <si>
    <t>1–10 vienības</t>
  </si>
  <si>
    <t>Konsultācija par Rīgas jūgendstila jautājumiem (mutiska konsultācija, līdz 30 min.)</t>
  </si>
  <si>
    <t>Mikroautobusa pakalpojumi Rīgas domes Izglītības, kultūras un sporta departamentam un tā pakļautībā esošām kultūras iestādēm un mūzikas skolām</t>
  </si>
  <si>
    <t xml:space="preserve">Pasākumi, kas notiek mazāk noslogotajās darba stundās (rīta cēliens: no plkst. 8.00 līdz            plkst. 14.00) </t>
  </si>
  <si>
    <t>APSTIPRINĀTS</t>
  </si>
  <si>
    <r>
      <t xml:space="preserve">PC = TnC + InC + Pizm + CC x K, </t>
    </r>
    <r>
      <rPr>
        <sz val="11"/>
        <rFont val="Times New Roman"/>
        <family val="1"/>
      </rPr>
      <t>kur:</t>
    </r>
  </si>
  <si>
    <r>
      <t xml:space="preserve">TnC = TpC x K1 + PTC x K2, </t>
    </r>
    <r>
      <rPr>
        <sz val="11"/>
        <rFont val="Times New Roman"/>
        <family val="1"/>
      </rPr>
      <t>kur:</t>
    </r>
  </si>
  <si>
    <t>Mazais videoprojektors</t>
  </si>
  <si>
    <t>Lielais videoprojektors ar ekrānu</t>
  </si>
  <si>
    <t>Citas telpas, t.sk.:</t>
  </si>
  <si>
    <t>Lielās zāles prožektors</t>
  </si>
  <si>
    <t>Profesionāla fotografēšana vai filmēšana arhitektūras piemineklī</t>
  </si>
  <si>
    <t xml:space="preserve">Biļetes </t>
  </si>
  <si>
    <t>uz vakara koncertiem</t>
  </si>
  <si>
    <t>uz dienas un bērnu koncertiem</t>
  </si>
  <si>
    <t>Iestāžu telpu izmantošana nacionālas un starptautiskas nozīmes pasākumu dalībniekiem - atbilstoši šim mērķim piešķirtajam finansējumam no valsts vai pašvaldības budžeta līdzekļiem.</t>
  </si>
  <si>
    <t>ar Rīgas domes 06.11.2012.</t>
  </si>
  <si>
    <t>lēmumu Nr.5456</t>
  </si>
  <si>
    <t>diennakts</t>
  </si>
  <si>
    <t>Parka objekti</t>
  </si>
  <si>
    <t>Skatu tornis</t>
  </si>
  <si>
    <t>Visa parka teritorija (slēgta publiskai piekļuvei)</t>
  </si>
  <si>
    <t>Centra rajona vai īpaši pieprasītām telpām</t>
  </si>
  <si>
    <t>Pasākumiem ar lielu apmeklētāju skaitu un inventāru</t>
  </si>
  <si>
    <t>Pasākumiem, kas organizēti personām ar speciālām vajadzībām</t>
  </si>
  <si>
    <t>Maksas pakalpojuma cenu par pakalpojumu kompleksa izmantošanu  aprēķina pēc formulas:</t>
  </si>
  <si>
    <t>Koeficientu piemērošanas kritēriji visām telpu grupām</t>
  </si>
  <si>
    <t xml:space="preserve"> - promocijas akciju biļetēm</t>
  </si>
  <si>
    <t>Maksas pakalpojuma cenu par  telpu izmantošanu  aprēķina pēc formulas:</t>
  </si>
  <si>
    <t>1 objekts</t>
  </si>
  <si>
    <t>Porcelāna apstrādes pakalpojumiem  akciju un īpašu pasākumu ietvaros (ar vadītāja rīkojumu)</t>
  </si>
  <si>
    <t>37.</t>
  </si>
  <si>
    <t>71.</t>
  </si>
  <si>
    <t>73.</t>
  </si>
  <si>
    <t>74.</t>
  </si>
  <si>
    <t>75.</t>
  </si>
  <si>
    <t>76.</t>
  </si>
  <si>
    <t>77.</t>
  </si>
  <si>
    <t>78.</t>
  </si>
  <si>
    <t>79.</t>
  </si>
  <si>
    <t>80.</t>
  </si>
  <si>
    <t>81.</t>
  </si>
  <si>
    <t>82.</t>
  </si>
  <si>
    <t>83.</t>
  </si>
  <si>
    <t>84.</t>
  </si>
  <si>
    <t>85.</t>
  </si>
  <si>
    <t>86.</t>
  </si>
  <si>
    <t>87.</t>
  </si>
  <si>
    <t>88.</t>
  </si>
  <si>
    <t>89.</t>
  </si>
  <si>
    <t>90.</t>
  </si>
  <si>
    <t>91.</t>
  </si>
  <si>
    <r>
      <t xml:space="preserve">6. Maksas pakalpojuma cenas aprēķināšanas kārtība </t>
    </r>
    <r>
      <rPr>
        <sz val="14"/>
        <rFont val="Calibri"/>
        <family val="2"/>
      </rPr>
      <t>₂</t>
    </r>
    <r>
      <rPr>
        <sz val="14"/>
        <rFont val="Times New Roman"/>
        <family val="1"/>
      </rPr>
      <t>)</t>
    </r>
  </si>
  <si>
    <t>1.3. Biļešu cenas  ***</t>
  </si>
  <si>
    <t>Īpašiem seansiem***</t>
  </si>
  <si>
    <t>Porcelāna priekšmetu veidošana vai apgleznošana   (bez priekšmeta vērtības) ****</t>
  </si>
  <si>
    <t>Elektrības pieslēguma nodrošinājums parka objektā</t>
  </si>
  <si>
    <t>Visa kultūras pils</t>
  </si>
  <si>
    <t>Rīgas kultūras un atpūtas centrs "Imanta" Anniņmuižas bulvārī 29, Rīgā</t>
  </si>
  <si>
    <r>
      <t>Koncertflīģelis "</t>
    </r>
    <r>
      <rPr>
        <sz val="12"/>
        <rFont val="Times New Roman"/>
        <family val="1"/>
      </rPr>
      <t>Steinway &amp; Sons</t>
    </r>
    <r>
      <rPr>
        <sz val="11"/>
        <rFont val="Times New Roman"/>
        <family val="1"/>
      </rPr>
      <t xml:space="preserve">" </t>
    </r>
  </si>
  <si>
    <t xml:space="preserve">Jūgendstila perioda aksesuāru (kopiju) izmantošana Rīgas Jūgendstila centra muzeja telpās </t>
  </si>
  <si>
    <t xml:space="preserve">Kultūras pils „Ziemeļblāzma" </t>
  </si>
  <si>
    <t>Lekcija *) līdz 1 stundai (ārpus muzeja)</t>
  </si>
  <si>
    <t>Lekcija*) līdz 1 stundai (ārpus muzeja)</t>
  </si>
  <si>
    <r>
      <t>m</t>
    </r>
    <r>
      <rPr>
        <sz val="11"/>
        <rFont val="Calibri"/>
        <family val="2"/>
      </rPr>
      <t>²</t>
    </r>
    <r>
      <rPr>
        <sz val="11"/>
        <rFont val="Times New Roman"/>
        <family val="1"/>
      </rPr>
      <t>/stundā</t>
    </r>
  </si>
  <si>
    <t>Koplietošanas telpas, izmantojot Lielo zāli</t>
  </si>
  <si>
    <t>Konferenču galds</t>
  </si>
  <si>
    <t xml:space="preserve">Koncertflīģelis "Steinway &amp; Sons" </t>
  </si>
  <si>
    <t>Mazā skaņu aparatūra uzrunu teikšanai (2 mikrofoni)</t>
  </si>
  <si>
    <t>Ekrāns (3.5 m x 2.6 m)</t>
  </si>
  <si>
    <t>Ekrāns (1.8 m x 1.8 m)</t>
  </si>
  <si>
    <t>Saliekamās skatuves posms (1.6 m x 0.80 m x 0.70 m )</t>
  </si>
  <si>
    <t xml:space="preserve"> Telpas Jaunielā 29A, Rīgā</t>
  </si>
  <si>
    <t xml:space="preserve">Afišu un informācijas  izvietošana  (izņemot Rīgas domes Izglītības, kultūras un sporta departamenta un tā padotības iestāžu izvietoto informāciju) </t>
  </si>
  <si>
    <t>Telpas Ropažu ielā 2, Rīgā</t>
  </si>
  <si>
    <t>Lielā zāle (kopā), t.sk.:</t>
  </si>
  <si>
    <t xml:space="preserve"> Biļetes cena ar  50% atlaidi:                                                                                                                   </t>
  </si>
  <si>
    <t xml:space="preserve"> - abonementu biļetēm uz koncertu cikliem;</t>
  </si>
  <si>
    <r>
      <t xml:space="preserve">Sniedzot pakalpojumu, kura nodrošināšanai nepieciešami papildu resursi </t>
    </r>
    <r>
      <rPr>
        <sz val="11"/>
        <rFont val="Calibri"/>
        <family val="2"/>
      </rPr>
      <t>−</t>
    </r>
    <r>
      <rPr>
        <sz val="11"/>
        <rFont val="Times New Roman"/>
        <family val="1"/>
      </rPr>
      <t xml:space="preserve"> personāls, inventārs, citi pakalpojumi, ir jāveic visi ar to saistītie aprēķini. Koeficientus var piemērot tikai pašu sniegtajiem pakalpojumiem.</t>
    </r>
  </si>
  <si>
    <t>Regulārām nodarbībām (maksas pulciņiem, interešu klubiem, studijām u.c., kurus nerīko Rīgas domes Izglītības, kultūras un sporta departamenta padotībā esošās iestādes)</t>
  </si>
  <si>
    <t>PVN piemērošanu nosaka pasākuma raksturs un Pievienotās vērtības nodokļa likuma normas.</t>
  </si>
  <si>
    <r>
      <t xml:space="preserve">Papildu telpu lietošanas </t>
    </r>
    <r>
      <rPr>
        <b/>
        <sz val="11"/>
        <rFont val="Times New Roman"/>
        <family val="1"/>
      </rPr>
      <t xml:space="preserve">(PTC) </t>
    </r>
    <r>
      <rPr>
        <sz val="11"/>
        <rFont val="Times New Roman"/>
        <family val="1"/>
      </rPr>
      <t>aprēķins ir jāveic, ja pasākuma vai sarīkojuma apmeklētāju skaits ir ievērojams (izlaidumu pasākumi, koncerti, semināri, konferences u.tml.) un ir skaidrs, ka papildus tiks izmantoti vestibils, gaiteņi  vai cita telpu grupa  (aizkulises, ģērbtuves u.c.).</t>
    </r>
  </si>
  <si>
    <t>* Uz pasākumu, kas pieejams plašai publikai bez maksas, nomas maksa netiek attiecināta.</t>
  </si>
  <si>
    <t>laiks, stundas</t>
  </si>
  <si>
    <t>Personāla nodrošinājuma izmaksas *</t>
  </si>
  <si>
    <r>
      <t xml:space="preserve">Personāla nodrošinājuma izmaksas  </t>
    </r>
    <r>
      <rPr>
        <sz val="11"/>
        <rFont val="Times New Roman"/>
        <family val="1"/>
      </rPr>
      <t>*</t>
    </r>
  </si>
  <si>
    <t>Fotografēšanas biļete  muzeja ekspozīcijā – amatieru foto</t>
  </si>
  <si>
    <t>Fotografēšanas biļete  amatieriem</t>
  </si>
  <si>
    <t xml:space="preserve">Ieejas biļete  bērniem </t>
  </si>
  <si>
    <t>44.1.</t>
  </si>
  <si>
    <t xml:space="preserve"> - līdz 7 gadu vecumam</t>
  </si>
  <si>
    <t>44.2.</t>
  </si>
  <si>
    <t>Muzeja zinātniskā arhīva materiālu (fotogrāfijas, diapozitīvi, planšetes, skices, dokumenti) kopijas publicēšanai poligrāfiskajos materiālos un digitālajā vidē</t>
  </si>
  <si>
    <t>Koncertzāle "Ave Sol" Citadeles ielā 7, Rīgā</t>
  </si>
  <si>
    <t>Kultūras pils "Ziemeļblāzma" Ziemeļblāzmas ielā 36, Rīgā</t>
  </si>
  <si>
    <t>2.3.</t>
  </si>
  <si>
    <t>2.3.1.</t>
  </si>
  <si>
    <t>2.3.2.</t>
  </si>
  <si>
    <t>2.3.3.</t>
  </si>
  <si>
    <t>2.3.4.</t>
  </si>
  <si>
    <t>2.3.5.</t>
  </si>
  <si>
    <t>2.3.6.</t>
  </si>
  <si>
    <t>2.3.7.</t>
  </si>
  <si>
    <t>2.4.</t>
  </si>
  <si>
    <t>2.4.1.</t>
  </si>
  <si>
    <t>2.4.2.</t>
  </si>
  <si>
    <t>2.5.</t>
  </si>
  <si>
    <t>2.6.</t>
  </si>
  <si>
    <t>2.7.</t>
  </si>
  <si>
    <t>2.8.</t>
  </si>
  <si>
    <t>2.8.1.</t>
  </si>
  <si>
    <t>2.8.2.</t>
  </si>
  <si>
    <t>2.8.3.</t>
  </si>
  <si>
    <t>2.8.4.</t>
  </si>
  <si>
    <t>2.8.5.</t>
  </si>
  <si>
    <t>Projektors</t>
  </si>
  <si>
    <t>Ekrāns</t>
  </si>
  <si>
    <t>Krāsainas gaismas prožektors "LED BAR"</t>
  </si>
  <si>
    <t>Tējas namiņš, rotonda vai deju grīda ar norobežoto apkārtni 20 m rādiusā</t>
  </si>
  <si>
    <t>Parka daudzfunkcionālais laukums (komerciāliem pasākumiem vai pasākumam ar ierobežotu apmeklētāju skaitu) *</t>
  </si>
  <si>
    <r>
      <t xml:space="preserve">Biļete uz ekspozīciju zālē un  Sv.Pētera baznīcas tornī </t>
    </r>
    <r>
      <rPr>
        <sz val="11"/>
        <rFont val="Calibri"/>
        <family val="2"/>
      </rPr>
      <t>₂</t>
    </r>
    <r>
      <rPr>
        <sz val="11"/>
        <rFont val="Times New Roman"/>
        <family val="1"/>
      </rPr>
      <t>)</t>
    </r>
  </si>
  <si>
    <r>
      <t xml:space="preserve">Biļete uz ekspozīciju  Sv.Pētera baznīcas zālē </t>
    </r>
    <r>
      <rPr>
        <sz val="11"/>
        <rFont val="Calibri"/>
        <family val="2"/>
      </rPr>
      <t>₂</t>
    </r>
    <r>
      <rPr>
        <sz val="11"/>
        <rFont val="Times New Roman"/>
        <family val="1"/>
      </rPr>
      <t>)</t>
    </r>
  </si>
  <si>
    <r>
      <t xml:space="preserve">Ekspozīcijas un/vai torņa apmeklējums gida pavadībā </t>
    </r>
    <r>
      <rPr>
        <sz val="11"/>
        <rFont val="Calibri"/>
        <family val="2"/>
      </rPr>
      <t>₂)</t>
    </r>
  </si>
  <si>
    <r>
      <t xml:space="preserve">Biļete uz ekspozīciju muzejā </t>
    </r>
    <r>
      <rPr>
        <sz val="11"/>
        <rFont val="Calibri"/>
        <family val="2"/>
      </rPr>
      <t>₂</t>
    </r>
    <r>
      <rPr>
        <sz val="11"/>
        <rFont val="Times New Roman"/>
        <family val="1"/>
      </rPr>
      <t>)</t>
    </r>
  </si>
  <si>
    <r>
      <t xml:space="preserve">Ieejas biļete </t>
    </r>
    <r>
      <rPr>
        <sz val="11"/>
        <rFont val="Calibri"/>
        <family val="2"/>
      </rPr>
      <t>₂</t>
    </r>
    <r>
      <rPr>
        <sz val="11"/>
        <rFont val="Times New Roman"/>
        <family val="1"/>
      </rPr>
      <t>)</t>
    </r>
  </si>
  <si>
    <r>
      <t xml:space="preserve">Ekskursija ar gidu </t>
    </r>
    <r>
      <rPr>
        <sz val="11"/>
        <rFont val="Calibri"/>
        <family val="2"/>
      </rPr>
      <t>₂</t>
    </r>
    <r>
      <rPr>
        <sz val="11"/>
        <rFont val="Times New Roman"/>
        <family val="1"/>
      </rPr>
      <t>)</t>
    </r>
  </si>
  <si>
    <r>
      <t xml:space="preserve">Kompleksa biļete   3 muzeju apmeklējumam (Sv.Pētera baznīca, Rīgas Porcelāna muzejs, Rīgas Jūgendstila centrs) </t>
    </r>
    <r>
      <rPr>
        <sz val="11"/>
        <rFont val="Calibri"/>
        <family val="2"/>
      </rPr>
      <t>₂)</t>
    </r>
  </si>
  <si>
    <r>
      <t xml:space="preserve">Ieejas biļete muzejā </t>
    </r>
    <r>
      <rPr>
        <sz val="11"/>
        <rFont val="Calibri"/>
        <family val="2"/>
      </rPr>
      <t>₂</t>
    </r>
    <r>
      <rPr>
        <sz val="11"/>
        <rFont val="Times New Roman"/>
        <family val="1"/>
      </rPr>
      <t>)</t>
    </r>
  </si>
  <si>
    <r>
      <t xml:space="preserve">Ieejas biļete skolēniem, pensionāriem un studentiem </t>
    </r>
    <r>
      <rPr>
        <sz val="11"/>
        <rFont val="Calibri"/>
        <family val="2"/>
      </rPr>
      <t>₂</t>
    </r>
    <r>
      <rPr>
        <sz val="11"/>
        <rFont val="Times New Roman"/>
        <family val="1"/>
      </rPr>
      <t xml:space="preserve"> (uzrādot attiecīgu dokumentu) ***</t>
    </r>
  </si>
  <si>
    <r>
      <t xml:space="preserve">Biļete  uz ekspozīciju skatu tornī  </t>
    </r>
    <r>
      <rPr>
        <sz val="11"/>
        <rFont val="Calibri"/>
        <family val="2"/>
      </rPr>
      <t>₂</t>
    </r>
    <r>
      <rPr>
        <sz val="11"/>
        <rFont val="Times New Roman"/>
        <family val="1"/>
      </rPr>
      <t>)</t>
    </r>
  </si>
  <si>
    <r>
      <t xml:space="preserve">Ekskursija ar gidu parkā, kultūras pilī un Augusta Dombrovska ekspozīcijā </t>
    </r>
    <r>
      <rPr>
        <sz val="11"/>
        <rFont val="Calibri"/>
        <family val="2"/>
      </rPr>
      <t>₂</t>
    </r>
    <r>
      <rPr>
        <sz val="11"/>
        <rFont val="Times New Roman"/>
        <family val="1"/>
      </rPr>
      <t xml:space="preserve">) (latviešu valodā) </t>
    </r>
  </si>
  <si>
    <r>
      <t xml:space="preserve">Ekskursija ar gidu parkā, kultūras pilī un Augusta Dombrovska ekspozīcijā </t>
    </r>
    <r>
      <rPr>
        <sz val="11"/>
        <rFont val="Calibri"/>
        <family val="2"/>
      </rPr>
      <t>₂</t>
    </r>
    <r>
      <rPr>
        <sz val="11"/>
        <rFont val="Times New Roman"/>
        <family val="1"/>
      </rPr>
      <t xml:space="preserve">) (krievu vai angļu valodā) </t>
    </r>
  </si>
  <si>
    <t xml:space="preserve">Reklāmas izvietošana poligrāfiskajos materiālos pasākuma atbalstītājiem, slēdzot sadarbības līgumu </t>
  </si>
  <si>
    <t>Pensionāriem, 1. un 2.grupas invalīdiem, represētajām personām (uzrādot attiecīgu dokumentu)  50% atlaide no pilnas biļetes cenas</t>
  </si>
  <si>
    <r>
      <t xml:space="preserve">Dalības maksa  iestādes rīkotos izglītojošos pasākumos (t.sk. meistarklasēs un izglītojošajos  kursos u.tml.) </t>
    </r>
    <r>
      <rPr>
        <sz val="11"/>
        <rFont val="Calibri"/>
        <family val="2"/>
      </rPr>
      <t>₃</t>
    </r>
    <r>
      <rPr>
        <sz val="11"/>
        <rFont val="Times New Roman"/>
        <family val="1"/>
      </rPr>
      <t>) ***</t>
    </r>
  </si>
  <si>
    <t xml:space="preserve">Trešo personu īstenotajām publiski pieejamām  nodarbībām bērniem </t>
  </si>
  <si>
    <r>
      <rPr>
        <sz val="11"/>
        <rFont val="Calibri"/>
        <family val="2"/>
      </rPr>
      <t>₁</t>
    </r>
    <r>
      <rPr>
        <sz val="11"/>
        <rFont val="Arial"/>
        <family val="2"/>
      </rPr>
      <t>)</t>
    </r>
  </si>
  <si>
    <r>
      <rPr>
        <sz val="11"/>
        <rFont val="Calibri"/>
        <family val="2"/>
      </rPr>
      <t>₂</t>
    </r>
    <r>
      <rPr>
        <sz val="11"/>
        <rFont val="Times New Roman"/>
        <family val="1"/>
      </rPr>
      <t xml:space="preserve">) </t>
    </r>
  </si>
  <si>
    <r>
      <t xml:space="preserve">1.1. Telpu izmantošana pasākumu organizēšanai  </t>
    </r>
    <r>
      <rPr>
        <b/>
        <sz val="12"/>
        <rFont val="Calibri"/>
        <family val="2"/>
      </rPr>
      <t>₁</t>
    </r>
    <r>
      <rPr>
        <b/>
        <sz val="12"/>
        <rFont val="Times New Roman"/>
        <family val="1"/>
      </rPr>
      <t xml:space="preserve">) </t>
    </r>
  </si>
  <si>
    <r>
      <t xml:space="preserve">Ieejas biļete  uz ekspozīciju zālē </t>
    </r>
    <r>
      <rPr>
        <sz val="11"/>
        <rFont val="Calibri"/>
        <family val="2"/>
      </rPr>
      <t>₂</t>
    </r>
    <r>
      <rPr>
        <sz val="11"/>
        <rFont val="Times New Roman"/>
        <family val="1"/>
      </rPr>
      <t>)</t>
    </r>
  </si>
  <si>
    <r>
      <t xml:space="preserve">2.1. Telpu Amatu ielā 3/5, Rīgā, arhitektūras pieminekļa, izmantošana pasākumu organizēšanai </t>
    </r>
    <r>
      <rPr>
        <b/>
        <sz val="12"/>
        <rFont val="Calibri"/>
        <family val="2"/>
      </rPr>
      <t>₁</t>
    </r>
    <r>
      <rPr>
        <b/>
        <sz val="12"/>
        <rFont val="Times New Roman"/>
        <family val="1"/>
      </rPr>
      <t>)</t>
    </r>
  </si>
  <si>
    <r>
      <t xml:space="preserve">1.6. Koeficienti maksas pakalpojumu maksas aprēķinu veikšanai  </t>
    </r>
    <r>
      <rPr>
        <b/>
        <sz val="12"/>
        <rFont val="Calibri"/>
        <family val="2"/>
      </rPr>
      <t>₁</t>
    </r>
    <r>
      <rPr>
        <sz val="12"/>
        <rFont val="Times New Roman"/>
        <family val="1"/>
      </rPr>
      <t>)</t>
    </r>
  </si>
  <si>
    <r>
      <t xml:space="preserve">2.3. Biļešu cenas  </t>
    </r>
    <r>
      <rPr>
        <b/>
        <sz val="12"/>
        <rFont val="Calibri"/>
        <family val="2"/>
      </rPr>
      <t>₂</t>
    </r>
    <r>
      <rPr>
        <b/>
        <sz val="12"/>
        <rFont val="Times New Roman"/>
        <family val="1"/>
      </rPr>
      <t>) **</t>
    </r>
  </si>
  <si>
    <r>
      <t xml:space="preserve">2.5. Koeficientu piemērošanas  kritēriji  </t>
    </r>
    <r>
      <rPr>
        <b/>
        <sz val="12"/>
        <rFont val="Calibri"/>
        <family val="2"/>
      </rPr>
      <t>₁</t>
    </r>
    <r>
      <rPr>
        <sz val="12"/>
        <rFont val="Times New Roman"/>
        <family val="1"/>
      </rPr>
      <t>)</t>
    </r>
  </si>
  <si>
    <r>
      <t xml:space="preserve">3.1. Telpu  izmantošana pasākumu organizēšanai </t>
    </r>
    <r>
      <rPr>
        <b/>
        <sz val="12"/>
        <rFont val="Calibri"/>
        <family val="2"/>
      </rPr>
      <t>₁</t>
    </r>
    <r>
      <rPr>
        <b/>
        <sz val="12"/>
        <rFont val="Times New Roman"/>
        <family val="1"/>
      </rPr>
      <t xml:space="preserve">) </t>
    </r>
  </si>
  <si>
    <r>
      <t xml:space="preserve">3.3. Biļešu cenas  </t>
    </r>
    <r>
      <rPr>
        <b/>
        <sz val="11"/>
        <rFont val="Calibri"/>
        <family val="2"/>
      </rPr>
      <t>₂</t>
    </r>
    <r>
      <rPr>
        <b/>
        <sz val="11"/>
        <rFont val="Times New Roman"/>
        <family val="1"/>
      </rPr>
      <t>) **</t>
    </r>
  </si>
  <si>
    <r>
      <t xml:space="preserve">4.1. Telpu  izmantošana pasākumu organizēšanai </t>
    </r>
    <r>
      <rPr>
        <b/>
        <sz val="12"/>
        <rFont val="Calibri"/>
        <family val="2"/>
      </rPr>
      <t>₁</t>
    </r>
    <r>
      <rPr>
        <b/>
        <sz val="12"/>
        <rFont val="Times New Roman"/>
        <family val="1"/>
      </rPr>
      <t>)</t>
    </r>
  </si>
  <si>
    <r>
      <t xml:space="preserve">4.3. Biļešu cenas  </t>
    </r>
    <r>
      <rPr>
        <b/>
        <sz val="12"/>
        <rFont val="Calibri"/>
        <family val="2"/>
      </rPr>
      <t>₂</t>
    </r>
    <r>
      <rPr>
        <b/>
        <sz val="12"/>
        <rFont val="Times New Roman"/>
        <family val="1"/>
      </rPr>
      <t>) **</t>
    </r>
  </si>
  <si>
    <r>
      <t xml:space="preserve">5.1. Biļešu cenas  </t>
    </r>
    <r>
      <rPr>
        <b/>
        <sz val="12"/>
        <rFont val="Calibri"/>
        <family val="2"/>
      </rPr>
      <t>₂</t>
    </r>
    <r>
      <rPr>
        <b/>
        <sz val="12"/>
        <rFont val="Times New Roman"/>
        <family val="1"/>
      </rPr>
      <t>) *</t>
    </r>
  </si>
  <si>
    <r>
      <t xml:space="preserve">Muzeja krājumu izmantošana </t>
    </r>
  </si>
  <si>
    <t xml:space="preserve">Muzeja krājumu izmantošana </t>
  </si>
  <si>
    <t xml:space="preserve">Izglītojošas programmas  </t>
  </si>
  <si>
    <t>Skatīt aprēķināšanas kārtību 6.nodaļā.</t>
  </si>
  <si>
    <t xml:space="preserve">Pamatekspozīcijas  apmeklējums gida pavadībā (ekskursija  60 min.; grupai līdz 20 cilvēkiem) latviešu valodā </t>
  </si>
  <si>
    <t xml:space="preserve">Pamatekspozīcijas  apmeklējums gida pavadībā (ekskursija  60 min.; grupai līdz 20 cilvēkiem) svešvalodā </t>
  </si>
  <si>
    <t>Vēsturiski nozīmīgu materiālu kopijas izgatavošana, skenēšana</t>
  </si>
  <si>
    <t>Svinību (biljarda)  zāle</t>
  </si>
  <si>
    <r>
      <t xml:space="preserve"> Kompleksa,  ģimenes, grupas*)  biļetes  </t>
    </r>
    <r>
      <rPr>
        <sz val="11"/>
        <rFont val="Calibri"/>
        <family val="2"/>
      </rPr>
      <t>₂</t>
    </r>
    <r>
      <rPr>
        <sz val="11"/>
        <rFont val="Times New Roman"/>
        <family val="1"/>
      </rPr>
      <t>)</t>
    </r>
  </si>
  <si>
    <r>
      <t xml:space="preserve">1.4. Muzeju pakalpojumi </t>
    </r>
    <r>
      <rPr>
        <b/>
        <sz val="12"/>
        <rFont val="Calibri"/>
        <family val="2"/>
      </rPr>
      <t>₂</t>
    </r>
    <r>
      <rPr>
        <b/>
        <sz val="12"/>
        <rFont val="Times New Roman"/>
        <family val="1"/>
      </rPr>
      <t>)</t>
    </r>
  </si>
  <si>
    <t>Ekskursija gida pavadībā (ekskursija  60 min.; grupai līdz 20 cilvēkiem) latviešu valodā</t>
  </si>
  <si>
    <t>Ekskursijas gida pavadībā (ekskursija  60 min.; grupai līdz 20 cilvēkiem) ar tulkojumu svešvalodā</t>
  </si>
  <si>
    <t xml:space="preserve">Reklāmas izvietošana poligrāfiskajos materiālos pasākuma atbalstītājiem, slēdzot sadarbības līgumu  </t>
  </si>
  <si>
    <t>Koplietošanas telpām, mēģinājumu, sagatavošanas un novākšanas darbu laikam</t>
  </si>
  <si>
    <t>Kultūras pasākuma administratīvais nodrošinājums</t>
  </si>
  <si>
    <r>
      <t xml:space="preserve">Koncerts </t>
    </r>
    <r>
      <rPr>
        <sz val="11"/>
        <rFont val="Calibri"/>
        <family val="2"/>
      </rPr>
      <t>₂</t>
    </r>
    <r>
      <rPr>
        <sz val="11"/>
        <rFont val="Times New Roman"/>
        <family val="1"/>
      </rPr>
      <t>)</t>
    </r>
  </si>
  <si>
    <t>Bērniem līdz 7 gadu vecumam un 1.grupas invalīdiem</t>
  </si>
  <si>
    <r>
      <t xml:space="preserve">Dalības maksa  iestādes rīkotos kultūras pasākumos (t.sk. gadatirgi, ielu svētki u.c ) </t>
    </r>
    <r>
      <rPr>
        <sz val="11"/>
        <rFont val="Calibri"/>
        <family val="2"/>
      </rPr>
      <t>₃</t>
    </r>
    <r>
      <rPr>
        <sz val="11"/>
        <rFont val="Times New Roman"/>
        <family val="1"/>
      </rPr>
      <t xml:space="preserve">) **) </t>
    </r>
  </si>
  <si>
    <r>
      <t xml:space="preserve">Cenas norādītas bez PVN, ja nav īpašas piezīmes. Veicot pakalpojuma maksas aprēķinu, ar formulu </t>
    </r>
    <r>
      <rPr>
        <sz val="12"/>
        <rFont val="Calibri"/>
        <family val="2"/>
      </rPr>
      <t>₁</t>
    </r>
    <r>
      <rPr>
        <sz val="12"/>
        <rFont val="Times New Roman"/>
        <family val="1"/>
      </rPr>
      <t>) iegūtajam skaitlim jāpievieno pievienotās vērtības nodoklis atbilstoši Pievienotās vērtības nodokļa likuma normām.</t>
    </r>
  </si>
  <si>
    <r>
      <t xml:space="preserve">Cena, </t>
    </r>
    <r>
      <rPr>
        <i/>
        <sz val="11"/>
        <rFont val="Times New Roman"/>
        <family val="1"/>
      </rPr>
      <t>euro</t>
    </r>
    <r>
      <rPr>
        <sz val="11"/>
        <rFont val="Times New Roman"/>
        <family val="1"/>
      </rPr>
      <t xml:space="preserve"> </t>
    </r>
  </si>
  <si>
    <t>1. un 2.stunda</t>
  </si>
  <si>
    <t>sākot no 3.stundas</t>
  </si>
  <si>
    <r>
      <t xml:space="preserve">Cena, </t>
    </r>
    <r>
      <rPr>
        <i/>
        <sz val="11"/>
        <rFont val="Times New Roman"/>
        <family val="1"/>
      </rPr>
      <t xml:space="preserve">euro </t>
    </r>
  </si>
  <si>
    <r>
      <t>No / līdz,</t>
    </r>
    <r>
      <rPr>
        <i/>
        <sz val="11"/>
        <rFont val="Times New Roman"/>
        <family val="1"/>
      </rPr>
      <t xml:space="preserve"> euro</t>
    </r>
  </si>
  <si>
    <t>Ģimenes biļete (divi pieaugušie un divi (vai vairāk)  bērni vai skolēni)</t>
  </si>
  <si>
    <t>Ģimenes biļete (divi pieaugušie un divi (vai vairāk) bērni vai skolēni)</t>
  </si>
  <si>
    <r>
      <t xml:space="preserve">Cena, </t>
    </r>
    <r>
      <rPr>
        <b/>
        <i/>
        <sz val="11"/>
        <rFont val="Times New Roman"/>
        <family val="1"/>
      </rPr>
      <t>euro</t>
    </r>
    <r>
      <rPr>
        <b/>
        <sz val="11"/>
        <rFont val="Times New Roman"/>
        <family val="1"/>
      </rPr>
      <t xml:space="preserve"> (bez PVN) </t>
    </r>
  </si>
  <si>
    <t>11.1.</t>
  </si>
  <si>
    <t>11.2.</t>
  </si>
  <si>
    <t>11.3.</t>
  </si>
  <si>
    <r>
      <t>Līgumcena, ne mazāk kā</t>
    </r>
    <r>
      <rPr>
        <i/>
        <sz val="11"/>
        <rFont val="Times New Roman"/>
        <family val="1"/>
      </rPr>
      <t xml:space="preserve"> </t>
    </r>
    <r>
      <rPr>
        <sz val="11"/>
        <rFont val="Times New Roman"/>
        <family val="1"/>
      </rPr>
      <t xml:space="preserve">426.86 </t>
    </r>
    <r>
      <rPr>
        <i/>
        <sz val="11"/>
        <rFont val="Times New Roman"/>
        <family val="1"/>
      </rPr>
      <t>euro</t>
    </r>
  </si>
  <si>
    <r>
      <t xml:space="preserve">Līgumcena, ne mazāk kā 28.46 </t>
    </r>
    <r>
      <rPr>
        <i/>
        <sz val="11"/>
        <rFont val="Times New Roman"/>
        <family val="1"/>
      </rPr>
      <t>euro</t>
    </r>
  </si>
  <si>
    <r>
      <t xml:space="preserve">Līgumcena, ne mazāk kā 213.43 </t>
    </r>
    <r>
      <rPr>
        <i/>
        <sz val="11"/>
        <rFont val="Times New Roman"/>
        <family val="1"/>
      </rPr>
      <t>euro</t>
    </r>
  </si>
  <si>
    <r>
      <t xml:space="preserve">Līgumcena, ne mazāk kā 7.11 </t>
    </r>
    <r>
      <rPr>
        <i/>
        <sz val="11"/>
        <rFont val="Times New Roman"/>
        <family val="1"/>
      </rPr>
      <t>euro</t>
    </r>
  </si>
  <si>
    <r>
      <t xml:space="preserve">Līgumcena, ne mazāk kā 14.23 </t>
    </r>
    <r>
      <rPr>
        <i/>
        <sz val="11"/>
        <rFont val="Times New Roman"/>
        <family val="1"/>
      </rPr>
      <t>euro</t>
    </r>
  </si>
  <si>
    <t>Līgumcena, ne mazāk kā 426.86 euro</t>
  </si>
  <si>
    <r>
      <t xml:space="preserve">Līgumcena, ne mazāk kā 71.14 </t>
    </r>
    <r>
      <rPr>
        <i/>
        <sz val="11"/>
        <rFont val="Times New Roman"/>
        <family val="1"/>
      </rPr>
      <t>euro</t>
    </r>
  </si>
  <si>
    <t>Apstrādājamo priekšmetu cenas tiek noteiktas ar rīkojumu, ņemot vērā  iegādes cenu un noteikto papildu vērtību (skat. 21.punktu).</t>
  </si>
  <si>
    <r>
      <t xml:space="preserve">Līgumcena, ne mazāk kā 142.29 </t>
    </r>
    <r>
      <rPr>
        <i/>
        <sz val="11"/>
        <rFont val="Times New Roman"/>
        <family val="1"/>
      </rPr>
      <t>euro</t>
    </r>
  </si>
  <si>
    <r>
      <t>Līgumcena, ne mazāk kā 28.46</t>
    </r>
    <r>
      <rPr>
        <i/>
        <sz val="10"/>
        <rFont val="Times New Roman"/>
        <family val="1"/>
      </rPr>
      <t xml:space="preserve"> euro</t>
    </r>
  </si>
  <si>
    <t>Iestādes vadītājs, ņemot vērā pasākuma izmaksas,  plānoto dalībnieku skaitu, pieejamo finansējumu u.c., izdod rīkojumu saskaņā ar pasākuma tāmi.</t>
  </si>
  <si>
    <t>Koplietošanas telpas, izmantojot Mazo zāli un zāli "Bellacord"</t>
  </si>
  <si>
    <t>Apaļais galds</t>
  </si>
  <si>
    <t xml:space="preserve"> - no 7 gadu vecuma</t>
  </si>
  <si>
    <r>
      <t xml:space="preserve">Līgumcena, bet ne mazāk kā 142.29 </t>
    </r>
    <r>
      <rPr>
        <i/>
        <sz val="10"/>
        <rFont val="Times New Roman"/>
        <family val="1"/>
      </rPr>
      <t>euro</t>
    </r>
    <r>
      <rPr>
        <sz val="10"/>
        <rFont val="Times New Roman"/>
        <family val="1"/>
      </rPr>
      <t xml:space="preserve"> stundā</t>
    </r>
  </si>
  <si>
    <r>
      <t xml:space="preserve">No / līdz, </t>
    </r>
    <r>
      <rPr>
        <i/>
        <sz val="11"/>
        <rFont val="Times New Roman"/>
        <family val="1"/>
      </rPr>
      <t>euro</t>
    </r>
  </si>
  <si>
    <r>
      <t xml:space="preserve">Dalības maksa  iestādes rīkotos kultūras pasākumos (t.sk. gadatirgi, ielu svētki u.c.) </t>
    </r>
    <r>
      <rPr>
        <sz val="11"/>
        <rFont val="Calibri"/>
        <family val="2"/>
      </rPr>
      <t>₃</t>
    </r>
    <r>
      <rPr>
        <sz val="11"/>
        <rFont val="Times New Roman"/>
        <family val="1"/>
      </rPr>
      <t>) ***</t>
    </r>
  </si>
  <si>
    <r>
      <t xml:space="preserve">Cena no/līdz, </t>
    </r>
    <r>
      <rPr>
        <i/>
        <sz val="11"/>
        <rFont val="Times New Roman"/>
        <family val="1"/>
      </rPr>
      <t>euro</t>
    </r>
  </si>
  <si>
    <t>Līgumcena; rīkotāja atlīdzība 25%</t>
  </si>
  <si>
    <r>
      <t xml:space="preserve">Papildu vērtība ne vairāk kā 14.23 </t>
    </r>
    <r>
      <rPr>
        <i/>
        <sz val="11"/>
        <rFont val="Times New Roman"/>
        <family val="1"/>
      </rPr>
      <t>euro</t>
    </r>
    <r>
      <rPr>
        <sz val="11"/>
        <rFont val="Times New Roman"/>
        <family val="1"/>
      </rPr>
      <t xml:space="preserve"> par vienību</t>
    </r>
  </si>
  <si>
    <t>Ar Rīgas domes līdzdalību  rīkots kultūras pasākums (ir projektu komisijas atzinums par pasākuma atbalstīšanu)</t>
  </si>
  <si>
    <t>Koncertiem par katru nākamo stundu (sākot no  2.stundas)</t>
  </si>
  <si>
    <t xml:space="preserve"> no 3.53 eiro</t>
  </si>
  <si>
    <r>
      <t>Līgumcena, ne mazāk kā 213.43</t>
    </r>
    <r>
      <rPr>
        <i/>
        <sz val="11"/>
        <rFont val="Times New Roman"/>
        <family val="1"/>
      </rPr>
      <t xml:space="preserve"> euro</t>
    </r>
  </si>
  <si>
    <r>
      <t xml:space="preserve">Līgumcena, ne mazāk kā  71.14 </t>
    </r>
    <r>
      <rPr>
        <i/>
        <sz val="11"/>
        <rFont val="Times New Roman"/>
        <family val="1"/>
      </rPr>
      <t>euro</t>
    </r>
  </si>
  <si>
    <r>
      <t xml:space="preserve">Līgumcena, ne mazāk kā </t>
    </r>
    <r>
      <rPr>
        <i/>
        <sz val="11"/>
        <rFont val="Times New Roman"/>
        <family val="1"/>
      </rPr>
      <t xml:space="preserve"> </t>
    </r>
    <r>
      <rPr>
        <sz val="11"/>
        <rFont val="Times New Roman"/>
        <family val="1"/>
      </rPr>
      <t xml:space="preserve">14.23 </t>
    </r>
    <r>
      <rPr>
        <i/>
        <sz val="11"/>
        <rFont val="Times New Roman"/>
        <family val="1"/>
      </rPr>
      <t>euro</t>
    </r>
  </si>
  <si>
    <t xml:space="preserve">Transporta un komandējuma izdevumus sedz pasūtītājs. </t>
  </si>
  <si>
    <r>
      <t xml:space="preserve">Līgumcena, ne mazāk kā 426.86 </t>
    </r>
    <r>
      <rPr>
        <i/>
        <sz val="11"/>
        <rFont val="Times New Roman"/>
        <family val="1"/>
      </rPr>
      <t>euro</t>
    </r>
  </si>
  <si>
    <r>
      <t>Līgumcena, ne mazāk kā  14.23</t>
    </r>
    <r>
      <rPr>
        <i/>
        <sz val="11"/>
        <rFont val="Times New Roman"/>
        <family val="1"/>
      </rPr>
      <t xml:space="preserve"> euro</t>
    </r>
  </si>
  <si>
    <t>- 1. un 2.grupas invalīdiem, uzrādot apliecību;</t>
  </si>
  <si>
    <t>- politiski represētajiem, uzrādot apliecību;</t>
  </si>
  <si>
    <r>
      <t xml:space="preserve">Cena, </t>
    </r>
    <r>
      <rPr>
        <i/>
        <sz val="11"/>
        <rFont val="Times New Roman"/>
        <family val="1"/>
      </rPr>
      <t>euro</t>
    </r>
    <r>
      <rPr>
        <sz val="11"/>
        <rFont val="Times New Roman"/>
        <family val="1"/>
      </rPr>
      <t xml:space="preserve"> vai %</t>
    </r>
  </si>
  <si>
    <r>
      <t xml:space="preserve">Ekskursija gida pavadībā (līdz 45 min., latviešu valodā) </t>
    </r>
    <r>
      <rPr>
        <sz val="11"/>
        <rFont val="Calibri"/>
        <family val="2"/>
      </rPr>
      <t>₂</t>
    </r>
    <r>
      <rPr>
        <sz val="11"/>
        <rFont val="Times New Roman"/>
        <family val="1"/>
      </rPr>
      <t>)</t>
    </r>
  </si>
  <si>
    <r>
      <t xml:space="preserve">Ekskursija gida pavadībā (līdz 45 min., angļu, krievu valodā) </t>
    </r>
    <r>
      <rPr>
        <sz val="11"/>
        <rFont val="Calibri"/>
        <family val="2"/>
      </rPr>
      <t>₂</t>
    </r>
    <r>
      <rPr>
        <sz val="11"/>
        <rFont val="Times New Roman"/>
        <family val="1"/>
      </rPr>
      <t>)</t>
    </r>
  </si>
  <si>
    <t xml:space="preserve">Starpnieka atlīdzība, 10%  no faktiski pārdotajām biļetēm </t>
  </si>
  <si>
    <t xml:space="preserve">10%  no faktiski pārdotajām biļetēm </t>
  </si>
  <si>
    <t xml:space="preserve">10% no faktiski pārdotajām biļetēm </t>
  </si>
  <si>
    <t>Mēģinājumu zāle (telpas Nr.120/121)</t>
  </si>
  <si>
    <t>Ja šajā cenrādī  iekārta, aprīkojums vai pakalpojums nav minēts, iestāde var piemērot maksu, kas noteikta analogai iekārtai, aprīkojumam vai pakalpojumam citā ar Rīgas domes 06.11.2012. lēmumu Nr.5456 apstiprinātā cenrādī.</t>
  </si>
  <si>
    <t>4.10.</t>
  </si>
  <si>
    <t>Mazās zāles skatuve</t>
  </si>
  <si>
    <t>Grota un laukums ap grotu</t>
  </si>
  <si>
    <t>2.8.6.</t>
  </si>
  <si>
    <t>2.8.7.</t>
  </si>
  <si>
    <t>Atkritumu izvešana pēc pasākuma</t>
  </si>
  <si>
    <t>Puķu statīvs</t>
  </si>
  <si>
    <t>Molberts</t>
  </si>
  <si>
    <t>Tribīne</t>
  </si>
  <si>
    <t>1 gab.</t>
  </si>
  <si>
    <t>***)</t>
  </si>
  <si>
    <t>Maksājums nav PVN objekts</t>
  </si>
  <si>
    <t>92.</t>
  </si>
  <si>
    <t>Licences izsniegšana orķestra spēles ierakstīšanai audio un video formātos</t>
  </si>
  <si>
    <t>min.</t>
  </si>
  <si>
    <t>max.</t>
  </si>
  <si>
    <t>Instrumentu noma mūzikas skolām</t>
  </si>
  <si>
    <t>93.</t>
  </si>
  <si>
    <t>Īpašas kvalitātes instrumentiem</t>
  </si>
  <si>
    <t>Par mūzikas instrumentu izmantošanu ārpus telpām</t>
  </si>
  <si>
    <t>94.</t>
  </si>
  <si>
    <t>95.</t>
  </si>
  <si>
    <t>96.</t>
  </si>
  <si>
    <t>97.</t>
  </si>
  <si>
    <t xml:space="preserve">Telpu un inventāra nodrošināšana pasākumiem, kas nav saistīti ar Iestādēm deleģēto tiešo funkciju un uzdevumu īstenošanu saskaņā ar Rīgas domes Izglītības, kultūras un sporta departamenta rīkojumu, noslēdzot telpu lietošanas (nomas) līgumu  starp Iestādēm </t>
  </si>
  <si>
    <t>Telpu un inventāra lietošana Rīgas domes Izglītības, kultūras un sporta departamenta un tā padotībā esošo iestāžu (turpmāk - Iestādes) vajadzībām:</t>
  </si>
  <si>
    <t xml:space="preserve">Telpu un inventāra nodrošināšana pasākumiem,  kas saistīti ar Iestādēm deleģēto tiešo funkciju un uzdevumu  īstenošanu </t>
  </si>
  <si>
    <t>Izstāžu zāle  Rātslaukumā 9, Rīgā</t>
  </si>
  <si>
    <t>15.1.</t>
  </si>
  <si>
    <t>15.1.1.</t>
  </si>
  <si>
    <t>15.1.2.</t>
  </si>
  <si>
    <t>15.1.3.</t>
  </si>
  <si>
    <t>Izstādes apmeklējums gida pavadībā ₂)</t>
  </si>
  <si>
    <t>15.2.</t>
  </si>
  <si>
    <t xml:space="preserve">Gida pakalpojumi - ekskursija grupai (līdz 25 cilvēkiem) gida pavadībā angļu / krievu valodā </t>
  </si>
  <si>
    <t xml:space="preserve">Gida pakalpojumi - ekskursija grupai (līdz 25 cilvēkiem) gida pavadībā latviešu valodā </t>
  </si>
  <si>
    <t>15.3.</t>
  </si>
  <si>
    <t>– bērniem līdz 7 gadu vecumam, bāreņiem, bez vecāku gādības palikušiem bērniem, kā arī viņus pavadošām personām (audžuģimene, aizbildnis un bērnu aprūpes iestādes vadītājs);</t>
  </si>
  <si>
    <t>– 1.  un 2. grupas invalīdiem, politiski represētajām personām;</t>
  </si>
  <si>
    <t>– Latvijas Mākslinieku savienības biedriem, Latvijas Mākslas akadēmijas un Kultūras akadēmijas studentiem, mākslas, dizaina un amatniecības skolu audzēkņiem;</t>
  </si>
  <si>
    <t>Sods par nozaudētu garderobes numuriņu ***)</t>
  </si>
  <si>
    <t xml:space="preserve">Ieejas biļete izglītojošās programmās un tematiskos pasākumos </t>
  </si>
  <si>
    <t>Ieeja izstāžu zālē, uzrādot attiecīgu dokumentu:</t>
  </si>
  <si>
    <t xml:space="preserve">Grupa – 10 un vairāk personu, kas ieradušās apmeklēt iestādi kopā ar gidu un/vai pavadošo personu. Grupu pavadošajam gidam un/vai pavadošajai personai  –  ieeja bez maksas.
</t>
  </si>
  <si>
    <r>
      <t>platība, m</t>
    </r>
    <r>
      <rPr>
        <vertAlign val="superscript"/>
        <sz val="10"/>
        <rFont val="Times New Roman"/>
        <family val="1"/>
      </rPr>
      <t>2</t>
    </r>
  </si>
  <si>
    <t>7.3.</t>
  </si>
  <si>
    <t>7.4.</t>
  </si>
  <si>
    <t>7.5.</t>
  </si>
  <si>
    <t>7.6.</t>
  </si>
  <si>
    <t>7.7.</t>
  </si>
  <si>
    <t>7.8.</t>
  </si>
  <si>
    <t>7.9.</t>
  </si>
  <si>
    <t>7.10.</t>
  </si>
  <si>
    <t>7.12.</t>
  </si>
  <si>
    <t>7.13.</t>
  </si>
  <si>
    <t>7.14.</t>
  </si>
  <si>
    <t>7.15.</t>
  </si>
  <si>
    <t>7.16.</t>
  </si>
  <si>
    <t>7.17.</t>
  </si>
  <si>
    <t>9.2.3.</t>
  </si>
  <si>
    <t>9.2.4.</t>
  </si>
  <si>
    <t>9.2.5.</t>
  </si>
  <si>
    <t>9.3.1.</t>
  </si>
  <si>
    <t>9.3.2.</t>
  </si>
  <si>
    <t>9.4.</t>
  </si>
  <si>
    <t>9.4.1.</t>
  </si>
  <si>
    <t>9.4.2.</t>
  </si>
  <si>
    <t>10.1.1.</t>
  </si>
  <si>
    <t>10.1.2.</t>
  </si>
  <si>
    <t>10.1.3.</t>
  </si>
  <si>
    <t>10.1.4.</t>
  </si>
  <si>
    <t>10.1.5.</t>
  </si>
  <si>
    <t>10.1.6.</t>
  </si>
  <si>
    <t>10.1.7.</t>
  </si>
  <si>
    <t>10.1.8.</t>
  </si>
  <si>
    <t>10.2.1.</t>
  </si>
  <si>
    <t>10.2.2.</t>
  </si>
  <si>
    <t>13.1.1.</t>
  </si>
  <si>
    <t>13.1.2.</t>
  </si>
  <si>
    <t>13.2.1.</t>
  </si>
  <si>
    <t>13.2.2.</t>
  </si>
  <si>
    <t>13.4.</t>
  </si>
  <si>
    <t>15.1.4.</t>
  </si>
  <si>
    <t>15.1.5.</t>
  </si>
  <si>
    <t>16.2.1.</t>
  </si>
  <si>
    <t>16.2.2.</t>
  </si>
  <si>
    <t>18.1.6.</t>
  </si>
  <si>
    <t>18.1.7.</t>
  </si>
  <si>
    <t>18.3.3.</t>
  </si>
  <si>
    <t>18.4.</t>
  </si>
  <si>
    <t>18.4.1.</t>
  </si>
  <si>
    <t>18.4.2.</t>
  </si>
  <si>
    <t>19.1.</t>
  </si>
  <si>
    <t>19.1.1.</t>
  </si>
  <si>
    <t>19.1.2.</t>
  </si>
  <si>
    <t>19.1.3.</t>
  </si>
  <si>
    <t>19.1.4.</t>
  </si>
  <si>
    <t>19.1.5.</t>
  </si>
  <si>
    <t>19.1.7.</t>
  </si>
  <si>
    <t>19.1.8.</t>
  </si>
  <si>
    <t>19.1.9.</t>
  </si>
  <si>
    <t>19.2.</t>
  </si>
  <si>
    <t>19.2.1.</t>
  </si>
  <si>
    <t>19.2.2.</t>
  </si>
  <si>
    <t>20.1.</t>
  </si>
  <si>
    <t>20.1.1.</t>
  </si>
  <si>
    <t>20.1.2.</t>
  </si>
  <si>
    <t>20.1.3.</t>
  </si>
  <si>
    <t>20.1.4.</t>
  </si>
  <si>
    <t>20.1.5.</t>
  </si>
  <si>
    <t>20.2.</t>
  </si>
  <si>
    <t>20.2.1.</t>
  </si>
  <si>
    <t>20.2.2.</t>
  </si>
  <si>
    <t>20.3.</t>
  </si>
  <si>
    <t>20.3.1.</t>
  </si>
  <si>
    <t>20.3.2.</t>
  </si>
  <si>
    <t>43.1.</t>
  </si>
  <si>
    <t>43.2.</t>
  </si>
  <si>
    <t>44.3.</t>
  </si>
  <si>
    <t>44.4.</t>
  </si>
  <si>
    <t>44.5.</t>
  </si>
  <si>
    <t>44.6.</t>
  </si>
  <si>
    <t>44.7.</t>
  </si>
  <si>
    <t>44.8.</t>
  </si>
  <si>
    <t>44.9.</t>
  </si>
  <si>
    <t>44.10.</t>
  </si>
  <si>
    <t>44.11.</t>
  </si>
  <si>
    <t>44.12.</t>
  </si>
  <si>
    <t>45.1.</t>
  </si>
  <si>
    <t>45.2.</t>
  </si>
  <si>
    <t>45.3.</t>
  </si>
  <si>
    <t>45.4.</t>
  </si>
  <si>
    <t>47.1.</t>
  </si>
  <si>
    <t>47.2.</t>
  </si>
  <si>
    <t>58.1.</t>
  </si>
  <si>
    <t>58.2.</t>
  </si>
  <si>
    <t>58.3.</t>
  </si>
  <si>
    <t>58.4.</t>
  </si>
  <si>
    <t>58.5.</t>
  </si>
  <si>
    <t>59.1.</t>
  </si>
  <si>
    <t>59.2.</t>
  </si>
  <si>
    <t>59.3.</t>
  </si>
  <si>
    <t>59.4.</t>
  </si>
  <si>
    <t>59.5.</t>
  </si>
  <si>
    <t>59.6.</t>
  </si>
  <si>
    <t>59.7.</t>
  </si>
  <si>
    <t>59.8.</t>
  </si>
  <si>
    <t>59.9.</t>
  </si>
  <si>
    <t>59.10.</t>
  </si>
  <si>
    <t>59.11.</t>
  </si>
  <si>
    <t>60.1.</t>
  </si>
  <si>
    <t>60.2.</t>
  </si>
  <si>
    <t>60.3.</t>
  </si>
  <si>
    <t>74.1.</t>
  </si>
  <si>
    <t>74.1.1.</t>
  </si>
  <si>
    <t>74.1.2.</t>
  </si>
  <si>
    <t>74.1.3.</t>
  </si>
  <si>
    <t>74.1.4.</t>
  </si>
  <si>
    <t>74.1.5.</t>
  </si>
  <si>
    <t>74.1.6.</t>
  </si>
  <si>
    <t>74.1.7.</t>
  </si>
  <si>
    <t>74.2.</t>
  </si>
  <si>
    <t>74.2.1.</t>
  </si>
  <si>
    <t>74.2.2.</t>
  </si>
  <si>
    <t>74.2.3.</t>
  </si>
  <si>
    <t>74.2.4.</t>
  </si>
  <si>
    <t>74.3.</t>
  </si>
  <si>
    <t>74.3.1.</t>
  </si>
  <si>
    <t>74.3.2.</t>
  </si>
  <si>
    <t>74.3.3.</t>
  </si>
  <si>
    <t>74.3.4.</t>
  </si>
  <si>
    <t>74.3.5.</t>
  </si>
  <si>
    <t>74.3.6.</t>
  </si>
  <si>
    <t>74.3.7.</t>
  </si>
  <si>
    <t>75.1.</t>
  </si>
  <si>
    <t>75.2.</t>
  </si>
  <si>
    <t>75.3.</t>
  </si>
  <si>
    <t>75.4.</t>
  </si>
  <si>
    <t>75.5.</t>
  </si>
  <si>
    <t>75.6.</t>
  </si>
  <si>
    <t>75.7.</t>
  </si>
  <si>
    <t>75.8.</t>
  </si>
  <si>
    <t>75.9.</t>
  </si>
  <si>
    <t>75.10.</t>
  </si>
  <si>
    <t>75.11.</t>
  </si>
  <si>
    <t>76.1.</t>
  </si>
  <si>
    <t>76.2.</t>
  </si>
  <si>
    <t>76.3.</t>
  </si>
  <si>
    <t>86.1.</t>
  </si>
  <si>
    <t>86.2.</t>
  </si>
  <si>
    <t>98.</t>
  </si>
  <si>
    <t>99.</t>
  </si>
  <si>
    <t>100.</t>
  </si>
  <si>
    <t>100.1.</t>
  </si>
  <si>
    <t>100.1.1.</t>
  </si>
  <si>
    <t>100.1.2.</t>
  </si>
  <si>
    <t>100.2.</t>
  </si>
  <si>
    <t>100.3.</t>
  </si>
  <si>
    <t>100.4.</t>
  </si>
  <si>
    <t>100.5.</t>
  </si>
  <si>
    <t>100.6.</t>
  </si>
  <si>
    <t>100.7.</t>
  </si>
  <si>
    <t>100.8.</t>
  </si>
  <si>
    <t>100.9.</t>
  </si>
  <si>
    <t>100.10.</t>
  </si>
  <si>
    <t>100.11.</t>
  </si>
  <si>
    <t>100.12.</t>
  </si>
  <si>
    <t>100.13.</t>
  </si>
  <si>
    <t>100.14.</t>
  </si>
  <si>
    <t>100.15.</t>
  </si>
  <si>
    <t>100.16.</t>
  </si>
  <si>
    <t>100.17.</t>
  </si>
  <si>
    <t>19.1.6.</t>
  </si>
  <si>
    <t>– žurnālistiem</t>
  </si>
  <si>
    <t>- pensionāriem, uzrādot apliecību;</t>
  </si>
  <si>
    <t>Mūzikas instrumentu īstermiņa (vienreizēja) izmantošana uz noteiktu laiku</t>
  </si>
  <si>
    <t>Sods par instrumenta nozaudēšanu vai bojāšanu - 100% no iegādes vērtības*)</t>
  </si>
  <si>
    <t>Maksājums nav PVN objekts.</t>
  </si>
  <si>
    <r>
      <t>1m</t>
    </r>
    <r>
      <rPr>
        <vertAlign val="superscript"/>
        <sz val="9"/>
        <rFont val="Times New Roman"/>
        <family val="1"/>
      </rPr>
      <t>3</t>
    </r>
  </si>
  <si>
    <r>
      <t xml:space="preserve">Biļete  uz izstādi ekspozīciju zālē  *)  </t>
    </r>
    <r>
      <rPr>
        <sz val="11"/>
        <rFont val="Calibri"/>
        <family val="2"/>
      </rPr>
      <t>₂</t>
    </r>
    <r>
      <rPr>
        <sz val="11"/>
        <rFont val="Times New Roman"/>
        <family val="1"/>
      </rPr>
      <t>)</t>
    </r>
  </si>
  <si>
    <r>
      <t xml:space="preserve">Ieejas biļete (minimālā cena) uz koncertiem, festivālu pasākumiem, sarīkojumiem, izstādēm  u.c. Rīgas pašvaldības kultūras iestāžu apvienības rīkotiem pasākumiem  </t>
    </r>
    <r>
      <rPr>
        <b/>
        <sz val="11"/>
        <rFont val="Calibri"/>
        <family val="2"/>
      </rPr>
      <t>₃</t>
    </r>
    <r>
      <rPr>
        <b/>
        <sz val="11"/>
        <rFont val="Times New Roman"/>
        <family val="1"/>
      </rPr>
      <t>)  ***</t>
    </r>
  </si>
  <si>
    <t>Biļetes cenu un atlaižu kategorijas nosaka  vadītājs ar rīkojumu, norādot pamatojumu -  sezonas akcijas, tematiskās ekspozīcijas, audiogida izmantošanu apmeklējuma laikā u.c., ņemot vērā pasākuma izmaksu apjomu,  pieejamo finansējumu un plānoto apmeklētāju skaitu.</t>
  </si>
  <si>
    <r>
      <t xml:space="preserve">Darba vērtība 140-1400 </t>
    </r>
    <r>
      <rPr>
        <i/>
        <sz val="11"/>
        <rFont val="Times New Roman"/>
        <family val="1"/>
      </rPr>
      <t>euro</t>
    </r>
  </si>
  <si>
    <r>
      <t xml:space="preserve">Darba vērtība 1401-2800 </t>
    </r>
    <r>
      <rPr>
        <i/>
        <sz val="11"/>
        <rFont val="Times New Roman"/>
        <family val="1"/>
      </rPr>
      <t>euro</t>
    </r>
  </si>
  <si>
    <t>1.5. Citi pakalpojumi un maksājumi</t>
  </si>
  <si>
    <r>
      <t xml:space="preserve">5.2. Pārējie pakalpojumi </t>
    </r>
    <r>
      <rPr>
        <b/>
        <sz val="12"/>
        <rFont val="Times New Roman"/>
        <family val="1"/>
      </rPr>
      <t>un maksājumi</t>
    </r>
  </si>
  <si>
    <r>
      <t xml:space="preserve">Koncerti  </t>
    </r>
    <r>
      <rPr>
        <sz val="11"/>
        <rFont val="Calibri"/>
        <family val="2"/>
      </rPr>
      <t>₂</t>
    </r>
    <r>
      <rPr>
        <sz val="6.6"/>
        <rFont val="Times New Roman"/>
        <family val="1"/>
      </rPr>
      <t>)</t>
    </r>
  </si>
  <si>
    <r>
      <t xml:space="preserve">5.3. Koeficientu piemērošanas  kritēriji  </t>
    </r>
    <r>
      <rPr>
        <b/>
        <sz val="12"/>
        <rFont val="Calibri"/>
        <family val="2"/>
      </rPr>
      <t>₁</t>
    </r>
    <r>
      <rPr>
        <sz val="12"/>
        <rFont val="Times New Roman"/>
        <family val="1"/>
      </rPr>
      <t>)</t>
    </r>
  </si>
  <si>
    <r>
      <t xml:space="preserve"> - telpu nomas cena </t>
    </r>
    <r>
      <rPr>
        <sz val="11"/>
        <rFont val="Times New Roman"/>
        <family val="1"/>
      </rPr>
      <t>(skat. 99.punktu)</t>
    </r>
  </si>
  <si>
    <t>Pakalpojums nav apliekams ar PVN (Pievienotās vērtības nodokļa likuma 52.panta pirmās daļas 17.punkta c) vai d) apakšpunkts.</t>
  </si>
  <si>
    <r>
      <t xml:space="preserve">10% no instrumenta iegādes vērtības, noapaļojot līdz nākamajiem veseliem desmit </t>
    </r>
    <r>
      <rPr>
        <i/>
        <sz val="11"/>
        <rFont val="Times New Roman"/>
        <family val="1"/>
      </rPr>
      <t>euro</t>
    </r>
    <r>
      <rPr>
        <sz val="11"/>
        <rFont val="Times New Roman"/>
        <family val="1"/>
      </rPr>
      <t xml:space="preserve"> (piemēram, 10% no iegādes cenas veido 24.70</t>
    </r>
    <r>
      <rPr>
        <i/>
        <sz val="11"/>
        <rFont val="Times New Roman"/>
        <family val="1"/>
      </rPr>
      <t xml:space="preserve"> euro,</t>
    </r>
    <r>
      <rPr>
        <sz val="11"/>
        <rFont val="Times New Roman"/>
        <family val="1"/>
      </rPr>
      <t xml:space="preserve"> tad cena ir</t>
    </r>
    <r>
      <rPr>
        <i/>
        <sz val="11"/>
        <rFont val="Times New Roman"/>
        <family val="1"/>
      </rPr>
      <t xml:space="preserve"> </t>
    </r>
    <r>
      <rPr>
        <sz val="11"/>
        <rFont val="Times New Roman"/>
        <family val="1"/>
      </rPr>
      <t xml:space="preserve">30.00 </t>
    </r>
    <r>
      <rPr>
        <i/>
        <sz val="11"/>
        <rFont val="Times New Roman"/>
        <family val="1"/>
      </rPr>
      <t>euro</t>
    </r>
    <r>
      <rPr>
        <sz val="11"/>
        <rFont val="Times New Roman"/>
        <family val="1"/>
      </rPr>
      <t>)</t>
    </r>
  </si>
  <si>
    <t>Rīgas domes atbalstīto sadarbības partneru rīkotajiem pasākumiem (ja ir Rīgas domes Izglītības, kultūras un sporta komitejas lēmums vai sadarbības līgums ar Rīgas domes Izglītības, kultūras un sporta departamentu, vai Rīgas domes struktūrvienības izveidoto komisiju atzinums vai lēmums)</t>
  </si>
  <si>
    <t>(Rīgas domes      .2016. lēmuma</t>
  </si>
  <si>
    <t>Nr.      redakcijā)</t>
  </si>
  <si>
    <r>
      <t>cena palielināta par 57.71</t>
    </r>
    <r>
      <rPr>
        <i/>
        <sz val="11"/>
        <rFont val="Times New Roman"/>
        <family val="1"/>
      </rPr>
      <t xml:space="preserve"> euro</t>
    </r>
  </si>
  <si>
    <r>
      <t>cena palielināta par 21.54</t>
    </r>
    <r>
      <rPr>
        <i/>
        <sz val="11"/>
        <rFont val="Times New Roman"/>
        <family val="1"/>
      </rPr>
      <t xml:space="preserve"> euro</t>
    </r>
  </si>
  <si>
    <r>
      <t>cena palielināta par 3.39</t>
    </r>
    <r>
      <rPr>
        <i/>
        <sz val="11"/>
        <rFont val="Times New Roman"/>
        <family val="1"/>
      </rPr>
      <t xml:space="preserve"> euro</t>
    </r>
  </si>
  <si>
    <t>3.5.</t>
  </si>
  <si>
    <t>Garderobes pakalpojums (viena puse, viens darbinieks)</t>
  </si>
  <si>
    <t>uz pasākuma laiku</t>
  </si>
  <si>
    <t>jauns pak.veids</t>
  </si>
  <si>
    <t>6.5.</t>
  </si>
  <si>
    <t>6.2.</t>
  </si>
  <si>
    <t>6.3.</t>
  </si>
  <si>
    <t>6.4.</t>
  </si>
  <si>
    <t>mainīts nosaukums, platība</t>
  </si>
  <si>
    <t>INTRO zāle</t>
  </si>
  <si>
    <t>Visa Izstāžu zāle</t>
  </si>
  <si>
    <t xml:space="preserve">Elektrības pieslēguma nodrošinājums </t>
  </si>
  <si>
    <t>gab./ 1 pasākumā</t>
  </si>
  <si>
    <t>Drēbju pakaramie statīvi</t>
  </si>
  <si>
    <t>izslēgt</t>
  </si>
  <si>
    <t>prec. nosaukums, vienības</t>
  </si>
  <si>
    <t>Apģērbu pleciņi</t>
  </si>
  <si>
    <t>Saliekams konferenču galds</t>
  </si>
  <si>
    <t>Orķestra nošu pults, kora nošu pults</t>
  </si>
  <si>
    <t>Vokālā kondensatora mikrofons Neuman KMS 104</t>
  </si>
  <si>
    <t>Konferenču krēsls</t>
  </si>
  <si>
    <t>Sols</t>
  </si>
  <si>
    <t>Sēžamspilvens</t>
  </si>
  <si>
    <t>Koncertflīģelis "Yamaha", kabineta flīģelis "Steinway", koncertflīģelis "Petroff"</t>
  </si>
  <si>
    <t>papild. nosaukumumi.</t>
  </si>
  <si>
    <t>Projektors Optoma EH415e, projektors Optoma W402 (ar stiprinājumu)</t>
  </si>
  <si>
    <t>Sintezators</t>
  </si>
  <si>
    <t>7.18.</t>
  </si>
  <si>
    <t>7.19.</t>
  </si>
  <si>
    <t>7.20.</t>
  </si>
  <si>
    <t>7.21.</t>
  </si>
  <si>
    <t>7.22.</t>
  </si>
  <si>
    <t>papild. nosaukumums.</t>
  </si>
  <si>
    <t>7.23.</t>
  </si>
  <si>
    <t>Bungu komplekts</t>
  </si>
  <si>
    <t>7.24.</t>
  </si>
  <si>
    <t>Video aparatūra Panasonic DVD S33</t>
  </si>
  <si>
    <t>7.25.</t>
  </si>
  <si>
    <t>Blu rey atskaņotājs Denon DBT - 1713UD</t>
  </si>
  <si>
    <t>7.26.</t>
  </si>
  <si>
    <t>Mobilā akustiskā sistēma (mikserpults, uztvērējs, mikrofoni, skandas un skaļruņu statīvi)</t>
  </si>
  <si>
    <t>7.27.</t>
  </si>
  <si>
    <t>Iebūvētā lielās zāles akustiskā sistēma ( audio atskaņotājs Denon DN-300Z, 20 griestu akustiskie skaļruņi Ecler IC6, jaudas mixer pastiprinātājs Ecler HMA 180, sienas pieslēguma panelis Ecler WPmMIX-T)</t>
  </si>
  <si>
    <t>7.28.</t>
  </si>
  <si>
    <t>Monitori (izmērs 40" un 50")</t>
  </si>
  <si>
    <t>7.30.</t>
  </si>
  <si>
    <t>7.31.</t>
  </si>
  <si>
    <t>7.32.</t>
  </si>
  <si>
    <t>Profilējamie prožektori</t>
  </si>
  <si>
    <t>Sliežu prožektori (stiprināmi pie griestiem)</t>
  </si>
  <si>
    <t>kompl./ 1 pasākumā</t>
  </si>
  <si>
    <t>Gaismekļi fonam (komplekts 4 gabali)</t>
  </si>
  <si>
    <t>7.33.</t>
  </si>
  <si>
    <t>Podests</t>
  </si>
  <si>
    <t>7.34.</t>
  </si>
  <si>
    <t>Mākslas telpas izstāžu aprīkojums (stendu modeļi, podesti, vitrīnas)</t>
  </si>
  <si>
    <t>9.2.6.</t>
  </si>
  <si>
    <t>Kultūras nozares speciālistiem</t>
  </si>
  <si>
    <t>Max. Cena paaugst. Par 5.77 euro</t>
  </si>
  <si>
    <t>Max. Cena paaugst. Par 2.89 euro</t>
  </si>
  <si>
    <t>Max. Cena paaugst. Par 28.86 euro</t>
  </si>
  <si>
    <t>Max. Cena paaugst. Par 3.86 euro</t>
  </si>
  <si>
    <t>Max. Cena paaugst. Par 0.12euro</t>
  </si>
  <si>
    <t>Izslēgt</t>
  </si>
  <si>
    <t>nomain-jauns pak.veids</t>
  </si>
  <si>
    <t>izslēgts</t>
  </si>
  <si>
    <t>Max. Cena paaugst. Par 5 euro</t>
  </si>
  <si>
    <t>Izglītojošās programmas</t>
  </si>
  <si>
    <r>
      <t xml:space="preserve">Līgumcena, ne mazāk kā 7.50 </t>
    </r>
    <r>
      <rPr>
        <i/>
        <sz val="11"/>
        <rFont val="Times New Roman"/>
        <family val="1"/>
      </rPr>
      <t>euro</t>
    </r>
  </si>
  <si>
    <t>18.3.4.</t>
  </si>
  <si>
    <r>
      <t xml:space="preserve">Līgumcena, ne mazāk kā 9.99 </t>
    </r>
    <r>
      <rPr>
        <i/>
        <sz val="11"/>
        <rFont val="Times New Roman"/>
        <family val="1"/>
      </rPr>
      <t>euro</t>
    </r>
  </si>
  <si>
    <r>
      <t xml:space="preserve">Līgumcena, ne mazāk kā 84.70 </t>
    </r>
    <r>
      <rPr>
        <i/>
        <sz val="11"/>
        <rFont val="Times New Roman"/>
        <family val="1"/>
      </rPr>
      <t>euro</t>
    </r>
  </si>
  <si>
    <r>
      <t xml:space="preserve">Līgumcena, ne mazāk kā 87 </t>
    </r>
    <r>
      <rPr>
        <i/>
        <sz val="11"/>
        <rFont val="Times New Roman"/>
        <family val="1"/>
      </rPr>
      <t>euro</t>
    </r>
  </si>
  <si>
    <t>Izglītojošā programma muzeja telpās latviešu valodā</t>
  </si>
  <si>
    <t xml:space="preserve">Izglītojošā programma muzeja telpās svešvalodā </t>
  </si>
  <si>
    <t>Izglītojošā programma  ārpus muzeja telpām latviešu valodā</t>
  </si>
  <si>
    <t>Izglītojošā programma ārpus  muzeja telpām sešvalodā</t>
  </si>
  <si>
    <r>
      <t xml:space="preserve">cena palielināta par 21.54 </t>
    </r>
    <r>
      <rPr>
        <i/>
        <sz val="11"/>
        <rFont val="Times New Roman"/>
        <family val="1"/>
      </rPr>
      <t>euro</t>
    </r>
  </si>
  <si>
    <r>
      <t xml:space="preserve">cena palielināta par 3 </t>
    </r>
    <r>
      <rPr>
        <i/>
        <sz val="11"/>
        <rFont val="Times New Roman"/>
        <family val="1"/>
      </rPr>
      <t>euro</t>
    </r>
  </si>
  <si>
    <t xml:space="preserve">Publicitātes pasākumu, īpašu akciju laikā un noteiktām sociālām iedzīvotāju grupām ar vadītāja rīkojumu var tikt noteikta bezmaksas ieeja  vai atlaide ieejas maksai </t>
  </si>
  <si>
    <t>papild. noteiktām sociālām iedzīvotāju grupām</t>
  </si>
  <si>
    <t>Porcelāna apgleznošanas pakalpojumiem, katram apmeklētājam 10 un vairāk personu grupā</t>
  </si>
  <si>
    <t>izsl skol un pens</t>
  </si>
  <si>
    <t>100.18.</t>
  </si>
  <si>
    <t>Valstī noteikto svētku dienu laikā</t>
  </si>
  <si>
    <t>jauns punkts</t>
  </si>
  <si>
    <t>Ieeja muzejā, uzrādot attiecīgu dokumentu:                                                        - bērniem līdz skolas vecumam vecāku pavadībā; 
- skolotājam (grupas vadītājam), kurš pavada vismaz 15 skolēnu grupu; 
- bāreņiem; 
- bez vecāku gādības palikušiem bērniem, kā arī viņus pavadošām personām (audžuģimene, aizbildnis un bērnu aprūpes iestādes vadītājs);
- politiski represētajām personām;
- 1. un 2.grupas invalīdiem un viņu pavadītājiem; 
- žurnālistiem; 
- citu Latvijas muzeju darbiniekiem 
- Starptautiskās muzeju padomes (ICOM) biedriem</t>
  </si>
  <si>
    <t xml:space="preserve">Ieeja muzejā, uzrādot attiecīgu dokumentu:
- pirmsskolas vecuma bērniem;                                                                           - bāreņiem;                                                                                                               - bez vecāku gādības palikušiem bērniem, kā arī viņus pavadošām personām (audžuģimene, aizbildnis un bērnu aprūpes iestādes vadītājs);
- 1. un 2.grupas invalīdiem; 
- politiski represētajām personām;
- Latvijas muzeju darbiniekiem 
- Starptautiskās muzeju padomes (ICOM) biedriem;
- Latvijas Mākslinieku savienības biedriem;                                                        - žurnālistiem;
- Latvijas Mākslas akadēmijas studentiem, Latvijas Kultūras akadēmijas studentiem;
- mākslas, dizaina un amatniecības skolu audzēkņiem;                                      - skolotājam (grupas vadītājam), kurš pavada vismaz 15 skolēnu grupu
</t>
  </si>
  <si>
    <t xml:space="preserve">Ieeja muzejā, uzrādot attiecīgu dokumentu:                                                         - bērniem līdz skolas vecumam vecāku pavadībā; 
- skolotājam (grupas vadītājam), kurš pavada vismaz 15 skolēnu grupu; 
- bāreņiem; 
- bez  vecāku gādības palikušiem bērniem, kā arī viņus pavadošām personām (audžuģimene, aizbildnis un bērnu aprūpes iestādes vadītājs);
- 1. un 2.grupas invalīdiem un viņu pavadītājiem;                                              -  žurnālistiem;                                                                                                               -  Starptautiskās muzeju padomes (ICOM) biedriem;
- citu Latvijas muzeju darbiniekiem </t>
  </si>
  <si>
    <t>– Latvijas muzeju darbiniekiem, Starptautiskās muzeju padomes (ICOM) biedriem;</t>
  </si>
  <si>
    <t>Izslēgt, jo šādi pak.netiek sniegti</t>
  </si>
  <si>
    <t>jo plānotas ekskluzīvas ārzemju izstādes</t>
  </si>
  <si>
    <t>izslēgt, jo šādi pakalpojumi netiek sniegti</t>
  </si>
  <si>
    <t>min cena samazināta par 0.35 euro</t>
  </si>
  <si>
    <t>paliel min par 0.15 euro, max par 0.77 euro</t>
  </si>
  <si>
    <t>izslēgt, jo nav telpas ko izīrēt</t>
  </si>
  <si>
    <t xml:space="preserve">Rīgas Izstāžu zāle palielināja biļešu maksimālo cenu no Eur 15.00 līdz Eur 20.00, ņemot vērā struktūrvienības pasākumu plānu, kurā tika ieplānotas gan starptautiskā mēroga izstādes, gan sadarbības pasākumi ar ievērojamiem izdevumiem. Ņemot vērā, ka Izstāžu zāles nedz uzturēšanai, nedz pasākumu rīkošanai netika piešķirti pašvaldības dotācijas līdzekļi, ieņēmumi no biļešu pārdošanas ir būtisks struktūrvienības līdzekļu avots. Pieredze parāda, ka apmeklētāji ir gatavi maksāt, lai redzētu ekspozīcijas, ko piedāvā Izstāžu zāle (piemēram - Ilzes Avotiņas izstāde 2015. gada decembrī).
Vienlaikus, iestāde rūpējas par to, lai Izstādes zāles apmeklējums būtu pieejams rīdziniekiem – ir paredzētas atlaides pensionāriem, studējošai jaunatnei, ģimenēm ar bērniem utt.
Izstāžu zāles apmeklējums ir iekļauts Riga Card   produktā, ko plaši reklamē kampaņa Live Riga. 
</t>
  </si>
  <si>
    <t>paliel par 0.96, jo iepr.cena 0.04 neatbilstoša</t>
  </si>
  <si>
    <t>paliel par 0.98</t>
  </si>
  <si>
    <t>lai varētu apmaksāt par darbu atbilstoši LR likumdošanai</t>
  </si>
  <si>
    <t xml:space="preserve">5. Orķestris "Rīga" </t>
  </si>
  <si>
    <t xml:space="preserve">Rīgas domes Izglītības, kultūras un sporta departamenta padotībā esošo kultūras centru, namu, muzeju un Orķestra "Rīga" sniegtie maksas pakalpojumi, to izcenojumi un aprēķināšanas kārtība </t>
  </si>
  <si>
    <t xml:space="preserve">Telpu un inventāra nodrošināšana pasākumiem,  kas saistīti ar Departamenta un Iestādēm deleģēto tiešo funkciju un uzdevumu  īstenošanu, pamatojoties uz Departamenta rīkojumu </t>
  </si>
  <si>
    <t>Regulārām nodarbībām (maksas pulciņiem, interešu klubiem, studijām u.c., kurus nerīko Departamenta padotībā esošās iestādes)</t>
  </si>
  <si>
    <r>
      <t xml:space="preserve"> Kompleksa,  ģimenes, grupas*)  biļetes  </t>
    </r>
    <r>
      <rPr>
        <sz val="11"/>
        <rFont val="Calibri"/>
        <family val="2"/>
      </rPr>
      <t>₂</t>
    </r>
    <r>
      <rPr>
        <sz val="11"/>
        <rFont val="Times New Roman"/>
        <family val="1"/>
      </rPr>
      <t>) un citas</t>
    </r>
  </si>
  <si>
    <t xml:space="preserve"> Kompleksa,  ģimenes, grupas*)  biļetes  ₂) un citas</t>
  </si>
  <si>
    <t>Apstrādājamo priekšmetu cenas tiek noteiktas ar rīkojumu, ņemot vērā  iegādes cenu un noteikto papildu vērtību (skat. 23.punktu).</t>
  </si>
  <si>
    <t>Lekcijas, konsultācijas</t>
  </si>
  <si>
    <t xml:space="preserve">Konsultācija par Latvijas porcelāna ražošanas vēsturi (mutiska, līdz 1 stundai) </t>
  </si>
  <si>
    <t>7.35.</t>
  </si>
  <si>
    <t>7.36.</t>
  </si>
  <si>
    <t>7.37.</t>
  </si>
  <si>
    <t>7.38.</t>
  </si>
  <si>
    <t>Vokālais mikrofons, instrumentu mikrofons</t>
  </si>
  <si>
    <t>7.39.</t>
  </si>
  <si>
    <t>7.40.</t>
  </si>
  <si>
    <t>Basa pastiprinātājs, sintezatora pastiprinātājs</t>
  </si>
  <si>
    <t>Garderobe (pa labi), garderobe (pa kreisi)</t>
  </si>
  <si>
    <t>Lielās zāles balkons (320 sēdvietas)</t>
  </si>
  <si>
    <t>Skatuve (bez partera)</t>
  </si>
  <si>
    <t>Spoguļzāle (telpa Nr.301)</t>
  </si>
  <si>
    <t>Semināru telpa  (telpa Nr.206)</t>
  </si>
  <si>
    <t>Semināru telpa  (telpa Nr.219)</t>
  </si>
  <si>
    <t>Svinību telpa  (telpa Nr.316)</t>
  </si>
  <si>
    <t>Mēģinājumu telpa  (telpa Nr.328)</t>
  </si>
  <si>
    <t>Mēģinājumu telpa  (telpa Nr.337)</t>
  </si>
  <si>
    <t>Skaņu ierakstu studija</t>
  </si>
  <si>
    <t>Telpas profesionālai fotogrāfēšanai vai filmēšanai</t>
  </si>
  <si>
    <t>Skaņu operators skaņu ierakstu studijā</t>
  </si>
  <si>
    <t>Mikrofons ar vadu</t>
  </si>
  <si>
    <t>Pārvietojamais videoprojektors</t>
  </si>
  <si>
    <t>Ekrāns (pārvietojamais)</t>
  </si>
  <si>
    <t>Skatuves videoprojektors</t>
  </si>
  <si>
    <t>Lielās zāles skatuves ekrāns</t>
  </si>
  <si>
    <t>Galds (kantainais)</t>
  </si>
  <si>
    <t>Apaļais galds (180 cm)</t>
  </si>
  <si>
    <t>Koncertflīģelis lielajā zālē</t>
  </si>
  <si>
    <t>Koncertflīģelis kamerzālē</t>
  </si>
  <si>
    <t>Elektriskās klavieres</t>
  </si>
  <si>
    <t>grupai vai individuāli</t>
  </si>
  <si>
    <t>līdz 2 stundām</t>
  </si>
  <si>
    <t>Ekskursija VEF vēstures muzeja ekspozīcijā ar gidu (angļu, krievu valodā)</t>
  </si>
  <si>
    <t>Skatuves uzbūve vestibilā</t>
  </si>
  <si>
    <t>Klavieru, flīģeļu skaņošana</t>
  </si>
  <si>
    <t>VEF vēstures muzeja materiālu kopēšana (melnbalta, vienpusēja)</t>
  </si>
  <si>
    <t>VEF vēstures muzeja materiālu skenēšana (melnbalta, vienpusēja)</t>
  </si>
  <si>
    <t>VEF muzeja vēsturiskā materiāla atlase un informācijas sagatavošana pēc pieprasījuma</t>
  </si>
  <si>
    <t>VEF vēstures muzeja krājuma priekšmetu deponēšana izstādēm citām institūcijām, izņemot Latvijas muzejus (ņemot vērā priekšmeta vēsturisko vērtību un glabāšanas noteikumus; līdz 1 gadam)</t>
  </si>
  <si>
    <t>VEF vēstures muzeja krājuma priekšmeta izmantošana ārpus muzeja (ņemot vērā priekšmeta vēsturisko vērtību un glabāšanas noteikumus)</t>
  </si>
  <si>
    <t>Izglītojošā programma VEF vēstures muzeja telpās latviešu valodā (grupai līdz 20 cilvēkiem)</t>
  </si>
  <si>
    <t>Izglītojošā programma VEF vēstures muzeja telpās svešvalodā (grupai līdz 20 cilvēkiem)</t>
  </si>
  <si>
    <t>101.</t>
  </si>
  <si>
    <t>103.</t>
  </si>
  <si>
    <t>104.</t>
  </si>
  <si>
    <t>105.</t>
  </si>
  <si>
    <t>Konsultācija par VEF vēstures jautājumiem (mutiska konsultācija, līdz 30 min.)</t>
  </si>
  <si>
    <t>106.</t>
  </si>
  <si>
    <t>107.</t>
  </si>
  <si>
    <t xml:space="preserve"> - koncertu dalībniekiem mūziķiem uz neizpārdotām vietām;</t>
  </si>
  <si>
    <t>108.</t>
  </si>
  <si>
    <t>10% no instrumenta iegādes vērtības, piemērojot atlaidi mūzikas skolām un bezmaksas koncertiem</t>
  </si>
  <si>
    <t xml:space="preserve">Instrumentu noma mūzikas skolām un bezmaksas koncertiem </t>
  </si>
  <si>
    <t>Lekcija*) līdz 1 stundai ārpus muzeja (ņemot vērā tēmas sarežģītību)</t>
  </si>
  <si>
    <t>30 min.</t>
  </si>
  <si>
    <t>39.1.</t>
  </si>
  <si>
    <t>39.2</t>
  </si>
  <si>
    <t>40.1.</t>
  </si>
  <si>
    <t>40.2.</t>
  </si>
  <si>
    <t>40.3.</t>
  </si>
  <si>
    <t>40.4.</t>
  </si>
  <si>
    <t>40.5.</t>
  </si>
  <si>
    <t>40.6.</t>
  </si>
  <si>
    <t>40.7.</t>
  </si>
  <si>
    <t>40.8.</t>
  </si>
  <si>
    <t>40.9.</t>
  </si>
  <si>
    <t>40.10.</t>
  </si>
  <si>
    <t>40.11.</t>
  </si>
  <si>
    <t>40.12.</t>
  </si>
  <si>
    <r>
      <t>Visas kultūras pils pasākumu telpas (6780 m</t>
    </r>
    <r>
      <rPr>
        <vertAlign val="superscript"/>
        <sz val="11"/>
        <rFont val="Times New Roman"/>
        <family val="1"/>
      </rPr>
      <t>2</t>
    </r>
    <r>
      <rPr>
        <sz val="11"/>
        <rFont val="Times New Roman"/>
        <family val="1"/>
      </rPr>
      <t>,</t>
    </r>
    <r>
      <rPr>
        <vertAlign val="superscript"/>
        <sz val="11"/>
        <rFont val="Times New Roman"/>
        <family val="1"/>
      </rPr>
      <t xml:space="preserve"> </t>
    </r>
    <r>
      <rPr>
        <sz val="11"/>
        <rFont val="Times New Roman"/>
        <family val="1"/>
      </rPr>
      <t>tajā skaitā mēbeles un inventārs)</t>
    </r>
  </si>
  <si>
    <t>1 stunda/ 1 telpa</t>
  </si>
  <si>
    <t>gab./1 diena</t>
  </si>
  <si>
    <t>52.1.</t>
  </si>
  <si>
    <t>52.2.</t>
  </si>
  <si>
    <t>53.1.</t>
  </si>
  <si>
    <t>53.2.</t>
  </si>
  <si>
    <t>63.1.</t>
  </si>
  <si>
    <t>63.2.</t>
  </si>
  <si>
    <t>63.3.</t>
  </si>
  <si>
    <t>64.4.</t>
  </si>
  <si>
    <t>72.</t>
  </si>
  <si>
    <t>Dalības maksa  iestādes rīkotos kultūras pasākumos (t.sk. gadatirgi, ielu svētki u.c.)  ₃) ***</t>
  </si>
  <si>
    <t>102.</t>
  </si>
  <si>
    <t>Komercreklāmas izvietošana poligrāfiskajos materiālos</t>
  </si>
  <si>
    <t>pasākums</t>
  </si>
  <si>
    <t>4)</t>
  </si>
  <si>
    <t xml:space="preserve">Cenas aprēķināšana katram pasākumam notiek, ņemot vērā  katra koncerta  kopējo izmaksu tāmi. </t>
  </si>
  <si>
    <t>Orķestra bedres sagatavošana koncertam</t>
  </si>
  <si>
    <t>1 pasākums</t>
  </si>
  <si>
    <t>Lekcija*) līdz 1 stundai ārpus VEF vēstures muzeja ekspzīcijas telpām (ņemot vērā lekcijas sagatavošanas sarežģītību)</t>
  </si>
  <si>
    <t>109.</t>
  </si>
  <si>
    <r>
      <t xml:space="preserve">Koncerts </t>
    </r>
    <r>
      <rPr>
        <sz val="11"/>
        <rFont val="Calibri"/>
        <family val="2"/>
      </rPr>
      <t>₂</t>
    </r>
    <r>
      <rPr>
        <sz val="11"/>
        <rFont val="Times New Roman"/>
        <family val="1"/>
      </rPr>
      <t xml:space="preserve">) </t>
    </r>
    <r>
      <rPr>
        <vertAlign val="subscript"/>
        <sz val="11"/>
        <rFont val="Times New Roman"/>
        <family val="1"/>
      </rPr>
      <t>4</t>
    </r>
    <r>
      <rPr>
        <sz val="11"/>
        <rFont val="Times New Roman"/>
        <family val="1"/>
      </rPr>
      <t>)</t>
    </r>
  </si>
  <si>
    <r>
      <t xml:space="preserve">Koncerti  </t>
    </r>
    <r>
      <rPr>
        <sz val="11"/>
        <rFont val="Calibri"/>
        <family val="2"/>
      </rPr>
      <t xml:space="preserve">₂) </t>
    </r>
    <r>
      <rPr>
        <vertAlign val="subscript"/>
        <sz val="11"/>
        <rFont val="Calibri"/>
        <family val="2"/>
      </rPr>
      <t>4</t>
    </r>
    <r>
      <rPr>
        <sz val="11"/>
        <rFont val="Calibri"/>
        <family val="2"/>
      </rPr>
      <t>)</t>
    </r>
  </si>
  <si>
    <t xml:space="preserve">(Rīgas domes 17.08.2017. </t>
  </si>
  <si>
    <t>lēmuma Nr.48 redakcijā)</t>
  </si>
  <si>
    <r>
      <t>Telpa – auditorija līdz 40 m</t>
    </r>
    <r>
      <rPr>
        <sz val="11"/>
        <rFont val="Calibri"/>
        <family val="2"/>
      </rPr>
      <t>²</t>
    </r>
  </si>
  <si>
    <r>
      <t>Telpa – auditorija līdz 60 m</t>
    </r>
    <r>
      <rPr>
        <sz val="11"/>
        <rFont val="Calibri"/>
        <family val="2"/>
      </rPr>
      <t>²</t>
    </r>
  </si>
  <si>
    <t>Parka objekti:</t>
  </si>
  <si>
    <r>
      <t>1 m</t>
    </r>
    <r>
      <rPr>
        <vertAlign val="superscript"/>
        <sz val="9"/>
        <rFont val="Times New Roman"/>
        <family val="1"/>
      </rPr>
      <t>3</t>
    </r>
  </si>
  <si>
    <t>Vokālā kondensatora mikrofons “Neuman KMS 104”</t>
  </si>
  <si>
    <t>Projektors “Optoma EH415e”, projektors “Optoma W402” (ar stiprinājumu)</t>
  </si>
  <si>
    <t>Video aparatūra “Panasonic DVD S33”</t>
  </si>
  <si>
    <t>Blu-rey atskaņotājs “Denon DBT-1713UD”</t>
  </si>
  <si>
    <t>7.29.</t>
  </si>
  <si>
    <t>Gaismekļi fonam (komplekts, 4 gab.)</t>
  </si>
  <si>
    <t>Iebūvētā lielās zāles akustiskā sistēma (skandas – “JBL VT4886”, 20 gab., un “JBL ASB6128”, 2 gab., pastiprinātāji “Crown MA 5000I”, 5 gab.)</t>
  </si>
  <si>
    <t>CD atskaņotājs “Denon DN-F300”</t>
  </si>
  <si>
    <t>Kustīgie prožektori (“Varilite 440”, 6 gab., “GLP IMP X4”, 18 gab.)</t>
  </si>
  <si>
    <t>Sv.Pētera baznīcā</t>
  </si>
  <si>
    <t xml:space="preserve">Personām ar 1. un 2.grupas invaliditāti, represētajām personām (uzrādot attiecīgu dokumentu) </t>
  </si>
  <si>
    <t>Gida pakalpojumi – torņa apmeklējums (ekskursija grupai līdz 10 cilvēkiem) vai ekspozīcijas apmeklējums (ekskursija grupai līdz 25 cilvēkiem) gida pavadībā latviešu valodā</t>
  </si>
  <si>
    <t>Gida pakalpojumi – torņa apmeklējums (ekskursija grupai līdz 10 cilvēkiem) vai ekspozīcijas apmeklējums (ekskursija grupai līdz 25 cilvēkiem) gida pavadībā svešvalodā</t>
  </si>
  <si>
    <t xml:space="preserve">Koncertzāle “Ave Sol” </t>
  </si>
  <si>
    <t xml:space="preserve"> no 3.53</t>
  </si>
  <si>
    <r>
      <t xml:space="preserve">Cena, </t>
    </r>
    <r>
      <rPr>
        <i/>
        <sz val="11"/>
        <rFont val="Times New Roman"/>
        <family val="1"/>
      </rPr>
      <t>euro</t>
    </r>
    <r>
      <rPr>
        <sz val="11"/>
        <rFont val="Times New Roman"/>
        <family val="1"/>
      </rPr>
      <t xml:space="preserve"> (bez PVN) </t>
    </r>
  </si>
  <si>
    <t xml:space="preserve">Kultūras pils “Ziemeļblāzma" </t>
  </si>
  <si>
    <t>Aleksandra Čaka memoriālais dzīvoklis – muzejs</t>
  </si>
  <si>
    <r>
      <t xml:space="preserve">Ieejas biļete skolēniem, pensionāriem un studentiem </t>
    </r>
    <r>
      <rPr>
        <sz val="11"/>
        <rFont val="Calibri"/>
        <family val="2"/>
      </rPr>
      <t>₂</t>
    </r>
    <r>
      <rPr>
        <vertAlign val="subscript"/>
        <sz val="11"/>
        <rFont val="Calibri"/>
        <family val="2"/>
      </rPr>
      <t>)</t>
    </r>
    <r>
      <rPr>
        <sz val="11"/>
        <rFont val="Times New Roman"/>
        <family val="1"/>
      </rPr>
      <t xml:space="preserve"> (uzrādot attiecīgu dokumentu) ***</t>
    </r>
  </si>
  <si>
    <t xml:space="preserve">Pensionāriem, personām ar 1. un 2.grupas invaliditāti, represētajām personām (uzrādot attiecīgu dokumentu) </t>
  </si>
  <si>
    <t xml:space="preserve">Ieeja muzejā, uzrādot attiecīgu dokumentu:                                                         - bērniem līdz skolas vecumam vecāku pavadībā; 
- skolotājam (grupas vadītājam), kurš pavada vismaz 15 skolēnu grupu; 
- bāreņiem; 
- bez  vecāku gādības palikušiem bērniem, kā arī viņus pavadošām personām (audžuģimene, aizbildnis un bērnu aprūpes iestādes vadītājs);
- personām ar 1. un 2.grupas invaliditāti un viņu pavadītājiem;                                              -  žurnālistiem;                                                                                                               -  Starptautiskās muzeju padomes (ICOM) biedriem;
- citu Latvijas muzeju darbiniekiem </t>
  </si>
  <si>
    <t xml:space="preserve">Ieeja muzejā, uzrādot attiecīgu dokumentu:
- pirmsskolas vecuma bērniem;                                                                           - bāreņiem;                                                                                                               - bez vecāku gādības palikušiem bērniem, kā arī viņus pavadošām personām (audžuģimene, aizbildnis un bērnu aprūpes iestādes vadītājs);
- personām ar 1. un 2.grupas invaliditāti; 
- politiski represētajām personām;
- Latvijas muzeju darbiniekiem;
- Starptautiskās muzeju padomes (ICOM) biedriem;
- Latvijas Mākslinieku savienības biedriem;                                                        - žurnālistiem;
- Latvijas Mākslas akadēmijas studentiem, Latvijas Kultūras akadēmijas studentiem;
- mākslas, dizaina un amatniecības skolu audzēkņiem;                                      - skolotājam (grupas vadītājam), kurš pavada vismaz 15 skolēnu grupu
</t>
  </si>
  <si>
    <t>Bērniem līdz 7 gadu vecumam un personām ar1.grupas invalīditāti</t>
  </si>
  <si>
    <t xml:space="preserve">Gida pakalpojumi – ekskursija grupai (līdz 25 cilvēkiem) gida pavadībā latviešu valodā </t>
  </si>
  <si>
    <t xml:space="preserve">Gida pakalpojumi – ekskursija grupai (līdz 25 cilvēkiem) gida pavadībā angļu / krievu valodā </t>
  </si>
  <si>
    <t>- bērniem līdz 7 gadu vecumam, bāreņiem, bez vecāku gādības palikušiem bērniem, kā arī viņus pavadošām personām (audžuģimene, aizbildnis un bērnu aprūpes iestādes vadītājs)</t>
  </si>
  <si>
    <t>- Latvijas muzeju darbiniekiem, Starptautiskās muzeju padomes (ICOM) biedriem;</t>
  </si>
  <si>
    <r>
      <t>-</t>
    </r>
    <r>
      <rPr>
        <sz val="11"/>
        <rFont val="Times New Roman"/>
        <family val="1"/>
      </rPr>
      <t xml:space="preserve"> Latvijas Mākslinieku savienības biedriem, Latvijas Mākslas akadēmijas un Kultūras akadēmijas studentiem, mākslas, dizaina un amatniecības skolu audzēkņiem;</t>
    </r>
  </si>
  <si>
    <t>- žurnālistiem</t>
  </si>
  <si>
    <t>- personām ar 1. un 2.grupas invaliditāti, politiski represētajām personām;</t>
  </si>
  <si>
    <t>Biļetes cenu un atlaižu kategorijas nosaka  vadītājs ar rīkojumu, norādot pamatojumu -  sezonas akcijas, tematiskās ekspozīcijas, audiogida izmantošana apmeklējuma laikā u.c., ņemot vērā pasākuma izmaksu apjomu,  pieejamo finansējumu un plānoto apmeklētāju skaitu.</t>
  </si>
  <si>
    <t>Aleksandra Čaka memoriālais dzīvoklis – muzejs Lāčplēša ielā 48/50, Rīgā</t>
  </si>
  <si>
    <t>Muzeja krājuma priekšmeta izmantošana ārpus muzeja, ņemot vērā priekšmetu vērtību (līdz 8 stundām)</t>
  </si>
  <si>
    <r>
      <t xml:space="preserve">Dalības maksa  iestādes rīkotos kultūras pasākumos (t.sk. gadatirgi, ielu svētki u.c. ) </t>
    </r>
    <r>
      <rPr>
        <sz val="11"/>
        <rFont val="Calibri"/>
        <family val="2"/>
      </rPr>
      <t>₃</t>
    </r>
    <r>
      <rPr>
        <sz val="11"/>
        <rFont val="Times New Roman"/>
        <family val="1"/>
      </rPr>
      <t xml:space="preserve">) **) </t>
    </r>
  </si>
  <si>
    <t>2. Rīgas kultūras un tautas mākslas centrs “Mazā Ģilde”</t>
  </si>
  <si>
    <t>Zāle “Bellacord”</t>
  </si>
  <si>
    <t>41.1.</t>
  </si>
  <si>
    <t>41.2.</t>
  </si>
  <si>
    <t>41.3.</t>
  </si>
  <si>
    <t>Biļetes cenu un atlaižu kategorijas nosaka  vadītājs ar rīkojumu, norādot pamatojumu – sezonas akcijas, tematiskās ekspozīcijas, audiogida izmantošana apmeklējuma laikā u.c., ņemot vērā pasākuma izmaksu apjomu,  pieejamo finansējumu un plānoto apmeklētāju skaitu.</t>
  </si>
  <si>
    <t>Pensionāriem, personām ar 1. un 2.grupas invaliditāti, represētajām personām (uzrādot attiecīgu dokumentu)  50% atlaide no pilnas biļetes cenas</t>
  </si>
  <si>
    <t>51.1.</t>
  </si>
  <si>
    <t>51.2.</t>
  </si>
  <si>
    <t>51.3.</t>
  </si>
  <si>
    <t>51.4.</t>
  </si>
  <si>
    <t>51.5.</t>
  </si>
  <si>
    <t>53.3.</t>
  </si>
  <si>
    <t>Pensionāriem, personām ar 1. un 2.grupas invaliditāti, represētajām personām (uzrādot attiecīgu dokumentu)  50% atlaide no parastās biļetes cenas</t>
  </si>
  <si>
    <t>Biļetes cenu un atlaižu kategorijas nosaka  vadītājs ar rīkojumu, norādot pamatojumu – sezonas akcijas, tematiskās ekspozīcijas, audiogida izmantošanu apmeklējuma laikā u.c., ņemot vērā pasākuma izmaksu apjomu,  pieejamo finansējumu un plānoto apmeklētāju skaitu.</t>
  </si>
  <si>
    <t>Lielā zāle ar skatuvi un parteru, tajā skaitā abas ložas (483 sēdvietas)</t>
  </si>
  <si>
    <t>62.1.</t>
  </si>
  <si>
    <t>62.2.</t>
  </si>
  <si>
    <t>1. stāva vestibils (foajē)</t>
  </si>
  <si>
    <t>2. stāva vestibils (balkons)</t>
  </si>
  <si>
    <t>62.3.</t>
  </si>
  <si>
    <t>62.4.</t>
  </si>
  <si>
    <t>62.5.</t>
  </si>
  <si>
    <t>62.6.</t>
  </si>
  <si>
    <t>62.7.</t>
  </si>
  <si>
    <t>62.8.</t>
  </si>
  <si>
    <t>62.9.</t>
  </si>
  <si>
    <t>62.10.</t>
  </si>
  <si>
    <t>62.11.</t>
  </si>
  <si>
    <t>62.12.</t>
  </si>
  <si>
    <t>62.13.</t>
  </si>
  <si>
    <t>62.14.</t>
  </si>
  <si>
    <t>62.15.</t>
  </si>
  <si>
    <t>62.16.</t>
  </si>
  <si>
    <t>62.17.</t>
  </si>
  <si>
    <t>62.18.</t>
  </si>
  <si>
    <t>62.19.</t>
  </si>
  <si>
    <t>62.20.</t>
  </si>
  <si>
    <t>62.21.</t>
  </si>
  <si>
    <t>62.22.</t>
  </si>
  <si>
    <r>
      <t>Telpa – auditorija līdz 20 m</t>
    </r>
    <r>
      <rPr>
        <sz val="11"/>
        <rFont val="Calibri"/>
        <family val="2"/>
      </rPr>
      <t>²</t>
    </r>
  </si>
  <si>
    <t>Muzeja ekspozīcijas telpas, ārpus muzeja darba laika (telpa Nr.217)</t>
  </si>
  <si>
    <t>Apspriežu telpa (telpa Nr.305)</t>
  </si>
  <si>
    <t>63.4.</t>
  </si>
  <si>
    <t>63.5.</t>
  </si>
  <si>
    <t>63.6.</t>
  </si>
  <si>
    <t>63.7.</t>
  </si>
  <si>
    <t>63.8.</t>
  </si>
  <si>
    <t>63.9.</t>
  </si>
  <si>
    <t>63.10.</t>
  </si>
  <si>
    <t>63.11.</t>
  </si>
  <si>
    <t>63.12.</t>
  </si>
  <si>
    <t>63.13.</t>
  </si>
  <si>
    <t>63.14.</t>
  </si>
  <si>
    <t>63.15.</t>
  </si>
  <si>
    <t>63.16.</t>
  </si>
  <si>
    <t>63.17.</t>
  </si>
  <si>
    <t>63.18.</t>
  </si>
  <si>
    <t>64.1.</t>
  </si>
  <si>
    <t>64.2.</t>
  </si>
  <si>
    <t>64.3.</t>
  </si>
  <si>
    <t>Ieejas biļete personām ar 1. grupas invaliditāti</t>
  </si>
  <si>
    <t>VEF vēstures ekspozīcijas apmeklējums (muzeja darba laikā)</t>
  </si>
  <si>
    <t>Ekskursija VEF vēstures muzeja ekspozīcijā ar gidu (latviešu valodā)</t>
  </si>
  <si>
    <t>Biļetes cenu un atlaižu kategorijas nosaka  vadītājs ar rīkojumu, norādot pamatojumu –  sezonas akcijas, tematiskās ekspozīcijas, audiogida izmantošanu apmeklējuma laikā u.c., ņemot vērā pasākuma izmaksu apjomu,  pieejamo finansējumu un plānoto apmeklētāju skaitu.</t>
  </si>
  <si>
    <r>
      <t>1 m</t>
    </r>
    <r>
      <rPr>
        <vertAlign val="superscript"/>
        <sz val="11"/>
        <rFont val="Times New Roman"/>
        <family val="1"/>
      </rPr>
      <t>3</t>
    </r>
  </si>
  <si>
    <t>VEF vēstures muzeja krājuma priekšmetu skenēšana (shēmas, rasējumi utt.)</t>
  </si>
  <si>
    <t>Profesionāla fotografēšana / filmēšana VEF vēstures muzeja  ekspozīcijas telpās (izņemot fotogrāfēšanu vai filmēšanu muzeja popularizēšanas nolūkā)</t>
  </si>
  <si>
    <t xml:space="preserve">Reklāmas izvietošana poligrāfiskajos materiālos pasākuma atbalstītājiem (afiša, reklāmas ekrāns, poligrāfijas izdevumos u.c.), t.sk. slēdzot sadarbības līgumu </t>
  </si>
  <si>
    <t xml:space="preserve">Reklāmas izvietošana poligrāfiskajos materiālos pasākuma atbalstītājiem (fasādes baneris), t. sk. slēdzot sadarbības līgumu </t>
  </si>
  <si>
    <t>95.1.</t>
  </si>
  <si>
    <t>95.2.</t>
  </si>
  <si>
    <t>- personām ar 1. un 2.grupas invaliditāti, uzrādot apliecību;</t>
  </si>
  <si>
    <r>
      <t xml:space="preserve"> - telpu nomas cena </t>
    </r>
    <r>
      <rPr>
        <sz val="11"/>
        <rFont val="Times New Roman"/>
        <family val="1"/>
      </rPr>
      <t>(skat. 108.punktu)</t>
    </r>
  </si>
  <si>
    <t>109.1.</t>
  </si>
  <si>
    <t>109.1.1.</t>
  </si>
  <si>
    <t>109.1.2.</t>
  </si>
  <si>
    <t>109.2.</t>
  </si>
  <si>
    <t>Telpu un inventāra lietošana Rīgas domes Izglītības, kultūras un sporta departamenta (turpmāk – Departaments) un tā padotībā esošo iestāžu (turpmāk – Iestādes) vajadzībām:</t>
  </si>
  <si>
    <t>109.3.</t>
  </si>
  <si>
    <t>109.4.</t>
  </si>
  <si>
    <t>109.5.</t>
  </si>
  <si>
    <t>109.6.</t>
  </si>
  <si>
    <t>109.7.</t>
  </si>
  <si>
    <t>109.8.</t>
  </si>
  <si>
    <t>109.9.</t>
  </si>
  <si>
    <t>109.10.</t>
  </si>
  <si>
    <t>109.11.</t>
  </si>
  <si>
    <t>109.12.</t>
  </si>
  <si>
    <t>109.13.</t>
  </si>
  <si>
    <t>109.14.</t>
  </si>
  <si>
    <t>109.15.</t>
  </si>
  <si>
    <t>109.16.</t>
  </si>
  <si>
    <t>109.17.</t>
  </si>
  <si>
    <t>109.18.</t>
  </si>
  <si>
    <t>Rīgas domes atbalstīto sadarbības partneru rīkotajiem pasākumiem (ja ir Rīgas domes Izglītības, kultūras un sporta komitejas lēmums vai sadarbības līgums ar Departamentu vai Rīgas domes struktūrvienības izveidoto komisiju atzinums vai lēmums)</t>
  </si>
  <si>
    <t>109.19.</t>
  </si>
  <si>
    <t>Telpu un inventāra nodrošināšana pasākumiem,  kas saistīti ar Rīgas pilsētas pašvaldības administrācijas struktūrvienībām, nozaru departamentiem, iestādēm un īpaša statusa institūcijām deleģēto tiešo funkciju un uzdevumu  īstenošanu pamatojoties uz Rīgas domes Izglītības, kultūras un sporta departamenta rīkojumu</t>
  </si>
  <si>
    <t>līdz 45 min.</t>
  </si>
  <si>
    <t>līdz 90 min.</t>
  </si>
  <si>
    <t>Ieeja muzejā, uzrādot attiecīgu dokumentu:                                                        - bērniem līdz skolas vecumam vecāku pavadībā; 
- skolotājam (grupas vadītājam), kurš pavada vismaz 15 skolēnu grupu; 
- bāreņiem; 
- bez vecāku gādības palikušiem bērniem, kā arī viņus pavadošām personām (audžuģimene, aizbildnis un bērnu aprūpes iestādes vadītājs);
- politiski represētajām personām;
- personām ar 1. un 2.grupas invaliditāti un viņu pavadītājiem; 
- žurnālistiem; 
- citu Latvijas muzeju darbiniekiem; 
- Starptautiskās muzeju padomes (ICOM) biedriem</t>
  </si>
  <si>
    <t xml:space="preserve">Fona gaismekļi (“NA Colorline”, 21 gab., “American DJ”, 21.gab.) </t>
  </si>
  <si>
    <t>Lielās zāles gaismu komplekts ar pulti “Avolites Tiger Touch” (kustīgie prožektori “Varilite 440”, 6 gab., “GLP IMP X4”, 18 gab., profilējamie prožektori – “ETC”, 66 gab., “RJ Cricket 1200 follow spot”, 2 gab., gaismekļi fonam – “nA Colorline”, 21 gab., “American DJ”, 21 gab.)</t>
  </si>
  <si>
    <t>Iebūvētā lielās zāles akustiskā sistēma (audio atskaņotājs “Denon                DN-300Z”, 20 griestu akustiskie skaļruņi “Ecler IC6, jaudas mixer pastiprinātājs “Ecler HMA 180”, sienas pieslēguma panelis “Ecler WPmMIX-T”)</t>
  </si>
  <si>
    <t>Mobilā akustiskā sistēma (mikserpults Doundcraft FX16ii”, skandas       “JBL VP7212/95DPC”, 2 gab. un “JBL VRX918SP/230”, 2 gab.)</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</si>
</sst>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quot;р.&quot;;\-#,##0&quot;р.&quot;"/>
    <numFmt numFmtId="179" formatCode="#,##0&quot;р.&quot;;[Red]\-#,##0&quot;р.&quot;"/>
    <numFmt numFmtId="180" formatCode="#,##0.00&quot;р.&quot;;\-#,##0.00&quot;р.&quot;"/>
    <numFmt numFmtId="181" formatCode="#,##0.00&quot;р.&quot;;[Red]\-#,##0.00&quot;р.&quot;"/>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000000"/>
    <numFmt numFmtId="195" formatCode="0.000000"/>
    <numFmt numFmtId="196" formatCode="0.00000"/>
    <numFmt numFmtId="197" formatCode="0.0000"/>
    <numFmt numFmtId="198" formatCode="0.000"/>
    <numFmt numFmtId="199" formatCode="0.0"/>
    <numFmt numFmtId="200" formatCode="_-* #,##0.000_-;\-* #,##0.000_-;_-* &quot;-&quot;??_-;_-@_-"/>
    <numFmt numFmtId="201" formatCode="_-* #,##0.0000_-;\-* #,##0.0000_-;_-* &quot;-&quot;??_-;_-@_-"/>
    <numFmt numFmtId="202" formatCode="_-* #,##0.0000_-;\-* #,##0.0000_-;_-* &quot;-&quot;????_-;_-@_-"/>
    <numFmt numFmtId="203" formatCode="0.00000000"/>
    <numFmt numFmtId="204" formatCode="&quot;Yes&quot;;&quot;Yes&quot;;&quot;No&quot;"/>
    <numFmt numFmtId="205" formatCode="&quot;True&quot;;&quot;True&quot;;&quot;False&quot;"/>
    <numFmt numFmtId="206" formatCode="&quot;On&quot;;&quot;On&quot;;&quot;Off&quot;"/>
    <numFmt numFmtId="207" formatCode="[$€-2]\ #,##0.00_);[Red]\([$€-2]\ #,##0.00\)"/>
    <numFmt numFmtId="208" formatCode="&quot;Jā&quot;;&quot;Jā&quot;;&quot;Nē&quot;"/>
    <numFmt numFmtId="209" formatCode="&quot;Patiess&quot;;&quot;Patiess&quot;;&quot;Aplams&quot;"/>
    <numFmt numFmtId="210" formatCode="&quot;Ieslēgts&quot;;&quot;Ieslēgts&quot;;&quot;Izslēgts&quot;"/>
    <numFmt numFmtId="211" formatCode="[$€-2]\ #\ ##,000_);[Red]\([$€-2]\ #\ ##,000\)"/>
    <numFmt numFmtId="212" formatCode="[$-F400]h:mm:ss\ AM/PM"/>
    <numFmt numFmtId="213" formatCode="[$-426]dddd\,\ yyyy&quot;. gada &quot;d\.\ mmmm"/>
    <numFmt numFmtId="214" formatCode="&quot;Ls&quot;\ #,##0.000000;[Red]\-&quot;Ls&quot;\ #,##0.000000"/>
  </numFmts>
  <fonts count="67">
    <font>
      <sz val="10"/>
      <name val="Arial"/>
      <family val="0"/>
    </font>
    <font>
      <u val="single"/>
      <sz val="10"/>
      <color indexed="36"/>
      <name val="Arial"/>
      <family val="2"/>
    </font>
    <font>
      <u val="single"/>
      <sz val="10"/>
      <color indexed="12"/>
      <name val="Arial"/>
      <family val="2"/>
    </font>
    <font>
      <sz val="11"/>
      <name val="Times New Roman"/>
      <family val="1"/>
    </font>
    <font>
      <b/>
      <sz val="11"/>
      <name val="Times New Roman"/>
      <family val="1"/>
    </font>
    <font>
      <sz val="8"/>
      <name val="Arial"/>
      <family val="2"/>
    </font>
    <font>
      <sz val="11"/>
      <name val="Arial"/>
      <family val="2"/>
    </font>
    <font>
      <vertAlign val="superscript"/>
      <sz val="11"/>
      <name val="Times New Roman"/>
      <family val="1"/>
    </font>
    <font>
      <sz val="10"/>
      <name val="Times New Roman"/>
      <family val="1"/>
    </font>
    <font>
      <b/>
      <sz val="14"/>
      <name val="Times New Roman"/>
      <family val="1"/>
    </font>
    <font>
      <sz val="14"/>
      <name val="Times New Roman"/>
      <family val="1"/>
    </font>
    <font>
      <sz val="9"/>
      <name val="Times New Roman"/>
      <family val="1"/>
    </font>
    <font>
      <b/>
      <sz val="11"/>
      <name val="Calibri"/>
      <family val="2"/>
    </font>
    <font>
      <sz val="11"/>
      <name val="Calibri"/>
      <family val="2"/>
    </font>
    <font>
      <b/>
      <sz val="12"/>
      <name val="Times New Roman"/>
      <family val="1"/>
    </font>
    <font>
      <sz val="12"/>
      <name val="Times New Roman"/>
      <family val="1"/>
    </font>
    <font>
      <sz val="12"/>
      <name val="Arial"/>
      <family val="2"/>
    </font>
    <font>
      <sz val="9"/>
      <name val="Calibri"/>
      <family val="2"/>
    </font>
    <font>
      <sz val="13"/>
      <name val="Times New Roman"/>
      <family val="1"/>
    </font>
    <font>
      <vertAlign val="subscript"/>
      <sz val="11"/>
      <name val="Times New Roman"/>
      <family val="1"/>
    </font>
    <font>
      <b/>
      <sz val="13"/>
      <name val="Times New Roman"/>
      <family val="1"/>
    </font>
    <font>
      <sz val="10"/>
      <name val="Calibri"/>
      <family val="2"/>
    </font>
    <font>
      <sz val="14"/>
      <name val="Calibri"/>
      <family val="2"/>
    </font>
    <font>
      <b/>
      <sz val="12"/>
      <name val="Calibri"/>
      <family val="2"/>
    </font>
    <font>
      <i/>
      <sz val="11"/>
      <name val="Times New Roman"/>
      <family val="1"/>
    </font>
    <font>
      <sz val="12"/>
      <name val="Calibri"/>
      <family val="2"/>
    </font>
    <font>
      <b/>
      <i/>
      <sz val="11"/>
      <name val="Times New Roman"/>
      <family val="1"/>
    </font>
    <font>
      <i/>
      <sz val="10"/>
      <name val="Times New Roman"/>
      <family val="1"/>
    </font>
    <font>
      <sz val="13"/>
      <name val="Arial"/>
      <family val="2"/>
    </font>
    <font>
      <vertAlign val="superscript"/>
      <sz val="10"/>
      <name val="Times New Roman"/>
      <family val="1"/>
    </font>
    <font>
      <vertAlign val="superscript"/>
      <sz val="9"/>
      <name val="Times New Roman"/>
      <family val="1"/>
    </font>
    <font>
      <sz val="6.6"/>
      <name val="Times New Roman"/>
      <family val="1"/>
    </font>
    <font>
      <vertAlign val="subscript"/>
      <sz val="11"/>
      <name val="Calibri"/>
      <family val="2"/>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indexed="2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color indexed="63"/>
      </top>
      <bottom>
        <color indexed="63"/>
      </bottom>
    </border>
    <border>
      <left style="thin"/>
      <right style="thin"/>
      <top style="hair"/>
      <bottom style="thin"/>
    </border>
    <border>
      <left style="thin"/>
      <right style="thin"/>
      <top style="thin"/>
      <bottom style="hair"/>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thin"/>
      <bottom style="hair"/>
    </border>
    <border>
      <left style="thin"/>
      <right>
        <color indexed="63"/>
      </right>
      <top style="thin"/>
      <bottom style="hair"/>
    </border>
    <border>
      <left style="thin"/>
      <right style="thin"/>
      <top style="hair"/>
      <bottom>
        <color indexed="63"/>
      </bottom>
    </border>
    <border>
      <left style="thin"/>
      <right style="thin"/>
      <top>
        <color indexed="63"/>
      </top>
      <bottom style="hair"/>
    </border>
    <border>
      <left>
        <color indexed="63"/>
      </left>
      <right style="thin"/>
      <top>
        <color indexed="63"/>
      </top>
      <bottom style="thin"/>
    </border>
    <border>
      <left style="thin"/>
      <right>
        <color indexed="63"/>
      </right>
      <top>
        <color indexed="63"/>
      </top>
      <bottom style="hair"/>
    </border>
    <border>
      <left style="hair"/>
      <right>
        <color indexed="63"/>
      </right>
      <top style="thin"/>
      <bottom style="hair"/>
    </border>
    <border>
      <left>
        <color indexed="63"/>
      </left>
      <right style="thin"/>
      <top style="thin"/>
      <bottom style="hair"/>
    </border>
    <border>
      <left style="hair"/>
      <right>
        <color indexed="63"/>
      </right>
      <top style="hair"/>
      <bottom>
        <color indexed="63"/>
      </bottom>
    </border>
    <border>
      <left style="hair"/>
      <right>
        <color indexed="63"/>
      </right>
      <top style="hair"/>
      <bottom style="hair"/>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thin"/>
    </border>
    <border>
      <left style="hair"/>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21" borderId="1" applyNumberFormat="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1" fillId="0" borderId="0" applyNumberFormat="0" applyFill="0" applyBorder="0" applyAlignment="0" applyProtection="0"/>
    <xf numFmtId="0" fontId="55" fillId="20"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9" fillId="0" borderId="0" applyNumberFormat="0" applyFill="0" applyBorder="0" applyAlignment="0" applyProtection="0"/>
    <xf numFmtId="0" fontId="60" fillId="0" borderId="0" applyNumberFormat="0" applyFill="0" applyBorder="0" applyAlignment="0" applyProtection="0"/>
    <xf numFmtId="0" fontId="61"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62" fillId="0" borderId="6" applyNumberFormat="0" applyFill="0" applyAlignment="0" applyProtection="0"/>
    <xf numFmtId="0" fontId="63" fillId="32" borderId="0" applyNumberFormat="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cellStyleXfs>
  <cellXfs count="1536">
    <xf numFmtId="0" fontId="0" fillId="0" borderId="0" xfId="0" applyAlignment="1">
      <alignment/>
    </xf>
    <xf numFmtId="0" fontId="3" fillId="0" borderId="0" xfId="0" applyFont="1" applyAlignment="1">
      <alignment vertical="top"/>
    </xf>
    <xf numFmtId="49" fontId="3" fillId="0" borderId="0" xfId="0" applyNumberFormat="1" applyFont="1" applyAlignment="1">
      <alignment vertical="top"/>
    </xf>
    <xf numFmtId="49" fontId="3" fillId="0" borderId="10" xfId="0" applyNumberFormat="1" applyFont="1" applyBorder="1" applyAlignment="1">
      <alignment vertical="center"/>
    </xf>
    <xf numFmtId="0" fontId="3" fillId="0" borderId="11" xfId="0" applyFont="1" applyBorder="1" applyAlignment="1">
      <alignment vertical="center"/>
    </xf>
    <xf numFmtId="0" fontId="4" fillId="0" borderId="10" xfId="0" applyFont="1" applyFill="1" applyBorder="1" applyAlignment="1">
      <alignment vertical="top"/>
    </xf>
    <xf numFmtId="0" fontId="4" fillId="0" borderId="11" xfId="0" applyFont="1" applyFill="1" applyBorder="1" applyAlignment="1">
      <alignment vertical="top"/>
    </xf>
    <xf numFmtId="0" fontId="3" fillId="0" borderId="11" xfId="0" applyFont="1" applyFill="1" applyBorder="1" applyAlignment="1">
      <alignment horizontal="center" vertical="top"/>
    </xf>
    <xf numFmtId="0" fontId="3" fillId="0" borderId="12" xfId="0" applyFont="1" applyFill="1" applyBorder="1" applyAlignment="1">
      <alignment horizontal="center" vertical="top"/>
    </xf>
    <xf numFmtId="0" fontId="3" fillId="0" borderId="13" xfId="0" applyFont="1" applyBorder="1" applyAlignment="1">
      <alignment horizontal="center" vertical="top" wrapText="1"/>
    </xf>
    <xf numFmtId="2" fontId="3" fillId="0" borderId="14" xfId="0" applyNumberFormat="1" applyFont="1" applyFill="1" applyBorder="1" applyAlignment="1">
      <alignment horizontal="center" vertical="top" wrapText="1"/>
    </xf>
    <xf numFmtId="2" fontId="3" fillId="0" borderId="14" xfId="0" applyNumberFormat="1" applyFont="1" applyBorder="1" applyAlignment="1">
      <alignment horizontal="center" vertical="top"/>
    </xf>
    <xf numFmtId="2" fontId="3" fillId="0" borderId="14" xfId="0" applyNumberFormat="1" applyFont="1" applyFill="1" applyBorder="1" applyAlignment="1">
      <alignment horizontal="center" vertical="top"/>
    </xf>
    <xf numFmtId="49" fontId="3" fillId="0" borderId="15" xfId="0" applyNumberFormat="1" applyFont="1" applyBorder="1" applyAlignment="1">
      <alignment horizontal="center" vertical="top" wrapText="1"/>
    </xf>
    <xf numFmtId="2" fontId="3" fillId="0" borderId="15" xfId="0" applyNumberFormat="1" applyFont="1" applyFill="1" applyBorder="1" applyAlignment="1">
      <alignment horizontal="center" vertical="top" wrapText="1"/>
    </xf>
    <xf numFmtId="0" fontId="4" fillId="0" borderId="11" xfId="0" applyFont="1" applyFill="1" applyBorder="1" applyAlignment="1">
      <alignment horizontal="left"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6" xfId="0" applyFont="1" applyBorder="1" applyAlignment="1">
      <alignment vertical="top"/>
    </xf>
    <xf numFmtId="0" fontId="4" fillId="0" borderId="14" xfId="0" applyFont="1" applyBorder="1" applyAlignment="1">
      <alignment horizontal="left" vertical="top" wrapText="1"/>
    </xf>
    <xf numFmtId="0" fontId="3" fillId="0" borderId="14" xfId="0" applyFont="1" applyBorder="1" applyAlignment="1">
      <alignment vertical="top"/>
    </xf>
    <xf numFmtId="49" fontId="4" fillId="0" borderId="14" xfId="0" applyNumberFormat="1" applyFont="1" applyBorder="1" applyAlignment="1">
      <alignment vertical="top"/>
    </xf>
    <xf numFmtId="49" fontId="3" fillId="0" borderId="13" xfId="0" applyNumberFormat="1" applyFont="1" applyBorder="1" applyAlignment="1">
      <alignment horizontal="center" vertical="top" wrapText="1"/>
    </xf>
    <xf numFmtId="2" fontId="3" fillId="0" borderId="13" xfId="0" applyNumberFormat="1" applyFont="1" applyFill="1" applyBorder="1" applyAlignment="1">
      <alignment horizontal="center" vertical="top"/>
    </xf>
    <xf numFmtId="0" fontId="3" fillId="0" borderId="15" xfId="0" applyFont="1" applyBorder="1" applyAlignment="1">
      <alignment vertical="top"/>
    </xf>
    <xf numFmtId="0" fontId="3" fillId="0" borderId="17" xfId="0" applyFont="1" applyBorder="1" applyAlignment="1">
      <alignment vertical="top"/>
    </xf>
    <xf numFmtId="0" fontId="4" fillId="0" borderId="11" xfId="0" applyFont="1" applyBorder="1" applyAlignment="1">
      <alignment horizontal="left" vertical="top" wrapText="1"/>
    </xf>
    <xf numFmtId="0" fontId="3" fillId="0" borderId="11" xfId="0" applyFont="1" applyBorder="1" applyAlignment="1">
      <alignment vertical="top"/>
    </xf>
    <xf numFmtId="0" fontId="3" fillId="0" borderId="12" xfId="0" applyFont="1" applyBorder="1" applyAlignment="1">
      <alignment vertical="top"/>
    </xf>
    <xf numFmtId="49" fontId="4" fillId="0" borderId="11" xfId="0" applyNumberFormat="1" applyFont="1" applyFill="1" applyBorder="1" applyAlignment="1">
      <alignment vertical="top"/>
    </xf>
    <xf numFmtId="0" fontId="3" fillId="0" borderId="11" xfId="0" applyFont="1" applyFill="1" applyBorder="1" applyAlignment="1">
      <alignment horizontal="left" vertical="top" wrapText="1"/>
    </xf>
    <xf numFmtId="0" fontId="3" fillId="0" borderId="0" xfId="0" applyFont="1" applyFill="1" applyBorder="1" applyAlignment="1">
      <alignment horizontal="center" vertical="top" wrapText="1"/>
    </xf>
    <xf numFmtId="49" fontId="4" fillId="0" borderId="0" xfId="0" applyNumberFormat="1" applyFont="1" applyBorder="1" applyAlignment="1">
      <alignment vertical="top"/>
    </xf>
    <xf numFmtId="0" fontId="3" fillId="0" borderId="0" xfId="0" applyFont="1" applyBorder="1" applyAlignment="1">
      <alignment vertical="top"/>
    </xf>
    <xf numFmtId="0" fontId="3" fillId="0" borderId="18" xfId="0" applyFont="1" applyFill="1" applyBorder="1" applyAlignment="1">
      <alignment horizontal="right" vertical="top"/>
    </xf>
    <xf numFmtId="2" fontId="3" fillId="0" borderId="12" xfId="0" applyNumberFormat="1" applyFont="1" applyFill="1" applyBorder="1" applyAlignment="1">
      <alignment horizontal="center" vertical="top" wrapText="1"/>
    </xf>
    <xf numFmtId="0" fontId="4" fillId="0" borderId="0" xfId="0" applyFont="1" applyBorder="1" applyAlignment="1">
      <alignment horizontal="left" vertical="top" wrapText="1"/>
    </xf>
    <xf numFmtId="49" fontId="4" fillId="0" borderId="14" xfId="0" applyNumberFormat="1" applyFont="1" applyFill="1" applyBorder="1" applyAlignment="1">
      <alignment vertical="top"/>
    </xf>
    <xf numFmtId="0" fontId="4" fillId="0" borderId="14" xfId="0" applyFont="1" applyFill="1" applyBorder="1" applyAlignment="1">
      <alignment horizontal="left" vertical="top" wrapText="1"/>
    </xf>
    <xf numFmtId="49" fontId="4" fillId="0" borderId="10" xfId="0" applyNumberFormat="1" applyFont="1" applyBorder="1" applyAlignment="1">
      <alignment vertical="top"/>
    </xf>
    <xf numFmtId="0" fontId="4" fillId="0" borderId="0" xfId="0" applyFont="1" applyFill="1" applyBorder="1" applyAlignment="1">
      <alignment horizontal="left" vertical="top" wrapText="1"/>
    </xf>
    <xf numFmtId="49" fontId="4" fillId="0" borderId="11" xfId="0" applyNumberFormat="1" applyFont="1" applyFill="1" applyBorder="1" applyAlignment="1">
      <alignment horizontal="right" vertical="top"/>
    </xf>
    <xf numFmtId="0" fontId="3" fillId="0" borderId="11" xfId="0" applyFont="1" applyFill="1" applyBorder="1" applyAlignment="1">
      <alignment horizontal="left" vertical="top"/>
    </xf>
    <xf numFmtId="0" fontId="3" fillId="0" borderId="15" xfId="51" applyFont="1" applyBorder="1" applyAlignment="1">
      <alignment horizontal="center" vertical="top" wrapText="1"/>
      <protection/>
    </xf>
    <xf numFmtId="0" fontId="3" fillId="0" borderId="14" xfId="51" applyFont="1" applyBorder="1" applyAlignment="1">
      <alignment horizontal="center" vertical="top" wrapText="1"/>
      <protection/>
    </xf>
    <xf numFmtId="0" fontId="3" fillId="0" borderId="11" xfId="51" applyFont="1" applyBorder="1" applyAlignment="1">
      <alignment horizontal="center" vertical="top" wrapText="1"/>
      <protection/>
    </xf>
    <xf numFmtId="0" fontId="3" fillId="0" borderId="11" xfId="51" applyFont="1" applyBorder="1" applyAlignment="1">
      <alignment vertical="top"/>
      <protection/>
    </xf>
    <xf numFmtId="0" fontId="4" fillId="0" borderId="11" xfId="0" applyFont="1" applyBorder="1" applyAlignment="1">
      <alignment horizontal="left" vertical="top"/>
    </xf>
    <xf numFmtId="0" fontId="4" fillId="0" borderId="11" xfId="0" applyFont="1" applyFill="1" applyBorder="1" applyAlignment="1">
      <alignment horizontal="left" vertical="top"/>
    </xf>
    <xf numFmtId="0" fontId="4" fillId="0" borderId="0" xfId="0" applyFont="1" applyFill="1" applyBorder="1" applyAlignment="1">
      <alignment vertical="top"/>
    </xf>
    <xf numFmtId="0" fontId="4" fillId="0" borderId="10" xfId="51" applyFont="1" applyBorder="1" applyAlignment="1">
      <alignment vertical="top"/>
      <protection/>
    </xf>
    <xf numFmtId="0" fontId="6" fillId="0" borderId="0" xfId="51" applyFont="1" applyFill="1" applyBorder="1" applyAlignment="1">
      <alignment vertical="top"/>
      <protection/>
    </xf>
    <xf numFmtId="0" fontId="3" fillId="0" borderId="19" xfId="0" applyFont="1" applyBorder="1" applyAlignment="1">
      <alignment vertical="top"/>
    </xf>
    <xf numFmtId="0" fontId="3" fillId="0" borderId="20" xfId="0" applyFont="1" applyBorder="1" applyAlignment="1">
      <alignment horizontal="left"/>
    </xf>
    <xf numFmtId="0" fontId="3" fillId="0" borderId="21" xfId="0" applyFont="1" applyBorder="1" applyAlignment="1">
      <alignment horizontal="left"/>
    </xf>
    <xf numFmtId="0" fontId="3" fillId="0" borderId="20" xfId="0" applyFont="1" applyBorder="1" applyAlignment="1">
      <alignment wrapText="1"/>
    </xf>
    <xf numFmtId="0" fontId="3" fillId="0" borderId="21" xfId="0" applyFont="1" applyBorder="1" applyAlignment="1">
      <alignment wrapText="1"/>
    </xf>
    <xf numFmtId="0" fontId="3" fillId="0" borderId="0" xfId="52" applyFont="1" applyFill="1" applyBorder="1" applyAlignment="1">
      <alignment vertical="top"/>
      <protection/>
    </xf>
    <xf numFmtId="0" fontId="3" fillId="0" borderId="0" xfId="0" applyFont="1" applyFill="1" applyBorder="1" applyAlignment="1">
      <alignment horizontal="center" vertical="top"/>
    </xf>
    <xf numFmtId="49" fontId="4" fillId="0" borderId="15" xfId="0" applyNumberFormat="1" applyFont="1" applyBorder="1" applyAlignment="1">
      <alignment vertical="top"/>
    </xf>
    <xf numFmtId="0" fontId="3" fillId="0" borderId="15" xfId="51" applyFont="1" applyBorder="1" applyAlignment="1">
      <alignment vertical="top"/>
      <protection/>
    </xf>
    <xf numFmtId="0" fontId="3" fillId="0" borderId="16" xfId="0" applyFont="1" applyFill="1" applyBorder="1" applyAlignment="1">
      <alignment horizontal="center" vertical="top" wrapText="1"/>
    </xf>
    <xf numFmtId="0" fontId="3" fillId="0" borderId="0" xfId="52" applyFont="1" applyFill="1" applyBorder="1" applyAlignment="1">
      <alignment vertical="center"/>
      <protection/>
    </xf>
    <xf numFmtId="0" fontId="9" fillId="0" borderId="0" xfId="0" applyFont="1" applyFill="1" applyBorder="1" applyAlignment="1">
      <alignment vertical="top" wrapText="1"/>
    </xf>
    <xf numFmtId="0" fontId="3" fillId="0" borderId="0" xfId="0" applyFont="1" applyFill="1" applyBorder="1" applyAlignment="1">
      <alignment/>
    </xf>
    <xf numFmtId="0" fontId="3" fillId="0" borderId="0" xfId="52" applyFont="1" applyFill="1" applyBorder="1">
      <alignment/>
      <protection/>
    </xf>
    <xf numFmtId="0" fontId="3" fillId="0" borderId="0" xfId="0" applyFont="1" applyFill="1" applyBorder="1" applyAlignment="1">
      <alignment vertical="top"/>
    </xf>
    <xf numFmtId="0" fontId="10" fillId="0" borderId="0" xfId="52" applyFont="1" applyFill="1" applyBorder="1" applyAlignment="1">
      <alignment vertical="top"/>
      <protection/>
    </xf>
    <xf numFmtId="0" fontId="3" fillId="0" borderId="12" xfId="51" applyFont="1" applyFill="1" applyBorder="1" applyAlignment="1" applyProtection="1">
      <alignment vertical="center" wrapText="1"/>
      <protection locked="0"/>
    </xf>
    <xf numFmtId="0" fontId="3" fillId="0" borderId="18" xfId="52" applyFont="1" applyFill="1" applyBorder="1" applyAlignment="1">
      <alignment vertical="top"/>
      <protection/>
    </xf>
    <xf numFmtId="0" fontId="3" fillId="0" borderId="10" xfId="51" applyFont="1" applyFill="1" applyBorder="1" applyAlignment="1">
      <alignment horizontal="right" vertical="center" wrapText="1"/>
      <protection/>
    </xf>
    <xf numFmtId="0" fontId="3" fillId="0" borderId="11" xfId="0" applyFont="1" applyBorder="1" applyAlignment="1">
      <alignment horizontal="left"/>
    </xf>
    <xf numFmtId="0" fontId="3" fillId="0" borderId="22" xfId="0" applyFont="1" applyBorder="1" applyAlignment="1">
      <alignment vertical="top"/>
    </xf>
    <xf numFmtId="0" fontId="3" fillId="0" borderId="23" xfId="0" applyFont="1" applyBorder="1" applyAlignment="1">
      <alignment vertical="top"/>
    </xf>
    <xf numFmtId="0" fontId="3" fillId="0" borderId="11"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Fill="1" applyBorder="1" applyAlignment="1">
      <alignment horizontal="center" vertical="top" wrapText="1"/>
    </xf>
    <xf numFmtId="0" fontId="3" fillId="0" borderId="13" xfId="51" applyFont="1" applyBorder="1" applyAlignment="1">
      <alignment horizontal="center" vertical="top" wrapText="1"/>
      <protection/>
    </xf>
    <xf numFmtId="0" fontId="3" fillId="0" borderId="22" xfId="0" applyFont="1" applyBorder="1" applyAlignment="1">
      <alignment horizontal="left" wrapText="1"/>
    </xf>
    <xf numFmtId="1" fontId="3" fillId="0" borderId="24" xfId="0" applyNumberFormat="1" applyFont="1" applyFill="1" applyBorder="1" applyAlignment="1">
      <alignment horizontal="center" vertical="top" wrapText="1"/>
    </xf>
    <xf numFmtId="49" fontId="3" fillId="0" borderId="24" xfId="0" applyNumberFormat="1" applyFont="1" applyBorder="1" applyAlignment="1">
      <alignment horizontal="center" vertical="top" wrapText="1"/>
    </xf>
    <xf numFmtId="1" fontId="3" fillId="0" borderId="24" xfId="0" applyNumberFormat="1" applyFont="1" applyBorder="1" applyAlignment="1">
      <alignment horizontal="center" vertical="top" wrapText="1"/>
    </xf>
    <xf numFmtId="1" fontId="3" fillId="0" borderId="15" xfId="0" applyNumberFormat="1" applyFont="1" applyBorder="1" applyAlignment="1">
      <alignment horizontal="center" vertical="top" wrapText="1"/>
    </xf>
    <xf numFmtId="49" fontId="3" fillId="0" borderId="24" xfId="0" applyNumberFormat="1" applyFont="1" applyFill="1" applyBorder="1" applyAlignment="1">
      <alignment horizontal="center" vertical="top" wrapText="1"/>
    </xf>
    <xf numFmtId="2" fontId="3" fillId="0" borderId="24" xfId="0" applyNumberFormat="1" applyFont="1" applyFill="1" applyBorder="1" applyAlignment="1">
      <alignment horizontal="center" vertical="top" wrapText="1"/>
    </xf>
    <xf numFmtId="0" fontId="3" fillId="0" borderId="0" xfId="52" applyFont="1" applyFill="1" applyBorder="1" applyAlignment="1">
      <alignment horizontal="center" vertical="center"/>
      <protection/>
    </xf>
    <xf numFmtId="49" fontId="3" fillId="0" borderId="14" xfId="0" applyNumberFormat="1" applyFont="1" applyBorder="1" applyAlignment="1">
      <alignment horizontal="justify" vertical="center" wrapText="1"/>
    </xf>
    <xf numFmtId="0" fontId="3" fillId="0" borderId="0" xfId="0" applyFont="1" applyAlignment="1">
      <alignment horizontal="center" vertical="top"/>
    </xf>
    <xf numFmtId="0" fontId="3" fillId="0" borderId="25" xfId="0" applyFont="1" applyBorder="1" applyAlignment="1">
      <alignment horizontal="center" vertical="top" wrapText="1"/>
    </xf>
    <xf numFmtId="0" fontId="3" fillId="0" borderId="11" xfId="0" applyFont="1" applyBorder="1" applyAlignment="1">
      <alignment horizontal="center" vertical="top"/>
    </xf>
    <xf numFmtId="0" fontId="3" fillId="0" borderId="0" xfId="0" applyFont="1" applyBorder="1" applyAlignment="1">
      <alignment horizontal="center" vertical="top"/>
    </xf>
    <xf numFmtId="0" fontId="3" fillId="0" borderId="20" xfId="0" applyFont="1" applyBorder="1" applyAlignment="1">
      <alignment horizontal="center"/>
    </xf>
    <xf numFmtId="0" fontId="3" fillId="0" borderId="20" xfId="0" applyFont="1" applyBorder="1" applyAlignment="1">
      <alignment horizontal="center" wrapText="1"/>
    </xf>
    <xf numFmtId="1" fontId="3" fillId="0" borderId="15" xfId="0" applyNumberFormat="1" applyFont="1" applyBorder="1" applyAlignment="1">
      <alignment horizontal="center" vertical="top"/>
    </xf>
    <xf numFmtId="0" fontId="3" fillId="0" borderId="26" xfId="0" applyFont="1" applyBorder="1" applyAlignment="1">
      <alignment vertical="top"/>
    </xf>
    <xf numFmtId="2" fontId="3" fillId="0" borderId="25" xfId="0" applyNumberFormat="1" applyFont="1" applyFill="1" applyBorder="1" applyAlignment="1">
      <alignment horizontal="center" vertical="top"/>
    </xf>
    <xf numFmtId="2" fontId="3" fillId="0" borderId="25" xfId="0" applyNumberFormat="1" applyFont="1" applyBorder="1" applyAlignment="1">
      <alignment horizontal="center" vertical="top"/>
    </xf>
    <xf numFmtId="2" fontId="3" fillId="0" borderId="24" xfId="0" applyNumberFormat="1" applyFont="1" applyFill="1" applyBorder="1" applyAlignment="1">
      <alignment horizontal="center" vertical="top"/>
    </xf>
    <xf numFmtId="2" fontId="3" fillId="0" borderId="24" xfId="0" applyNumberFormat="1" applyFont="1" applyBorder="1" applyAlignment="1">
      <alignment horizontal="center" vertical="top"/>
    </xf>
    <xf numFmtId="2" fontId="3" fillId="0" borderId="26" xfId="0" applyNumberFormat="1" applyFont="1" applyFill="1" applyBorder="1" applyAlignment="1">
      <alignment horizontal="center" vertical="top"/>
    </xf>
    <xf numFmtId="2" fontId="3" fillId="0" borderId="15" xfId="0" applyNumberFormat="1" applyFont="1" applyBorder="1" applyAlignment="1">
      <alignment horizontal="center" vertical="top"/>
    </xf>
    <xf numFmtId="2" fontId="3" fillId="0" borderId="27" xfId="0" applyNumberFormat="1" applyFont="1" applyFill="1" applyBorder="1" applyAlignment="1">
      <alignment horizontal="center" vertical="top" wrapText="1"/>
    </xf>
    <xf numFmtId="2" fontId="3" fillId="0" borderId="27" xfId="0" applyNumberFormat="1" applyFont="1" applyFill="1" applyBorder="1" applyAlignment="1">
      <alignment horizontal="center" vertical="top"/>
    </xf>
    <xf numFmtId="0" fontId="3" fillId="0" borderId="13" xfId="0" applyFont="1" applyFill="1" applyBorder="1" applyAlignment="1">
      <alignment horizontal="left" vertical="top"/>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0" xfId="0" applyFont="1" applyFill="1" applyBorder="1" applyAlignment="1">
      <alignment vertical="center"/>
    </xf>
    <xf numFmtId="1" fontId="3" fillId="0" borderId="15" xfId="51" applyNumberFormat="1" applyFont="1" applyBorder="1" applyAlignment="1">
      <alignment horizontal="center" vertical="top" wrapText="1"/>
      <protection/>
    </xf>
    <xf numFmtId="0" fontId="3" fillId="0" borderId="13" xfId="51" applyFont="1" applyBorder="1" applyAlignment="1">
      <alignment vertical="top"/>
      <protection/>
    </xf>
    <xf numFmtId="0" fontId="3" fillId="0" borderId="24" xfId="51" applyFont="1" applyBorder="1" applyAlignment="1">
      <alignment vertical="top"/>
      <protection/>
    </xf>
    <xf numFmtId="2" fontId="3" fillId="0" borderId="15" xfId="51" applyNumberFormat="1" applyFont="1" applyBorder="1" applyAlignment="1">
      <alignment horizontal="center" vertical="top"/>
      <protection/>
    </xf>
    <xf numFmtId="1" fontId="3" fillId="0" borderId="15" xfId="51" applyNumberFormat="1" applyFont="1" applyBorder="1" applyAlignment="1">
      <alignment horizontal="center" vertical="center"/>
      <protection/>
    </xf>
    <xf numFmtId="2" fontId="3" fillId="0" borderId="15" xfId="51" applyNumberFormat="1" applyFont="1" applyBorder="1" applyAlignment="1">
      <alignment horizontal="center" vertical="top" wrapText="1"/>
      <protection/>
    </xf>
    <xf numFmtId="2" fontId="3" fillId="0" borderId="13" xfId="51" applyNumberFormat="1" applyFont="1" applyBorder="1" applyAlignment="1">
      <alignment horizontal="center" vertical="top"/>
      <protection/>
    </xf>
    <xf numFmtId="2" fontId="3" fillId="0" borderId="13" xfId="51" applyNumberFormat="1" applyFont="1" applyBorder="1" applyAlignment="1">
      <alignment horizontal="center" vertical="top" wrapText="1"/>
      <protection/>
    </xf>
    <xf numFmtId="0" fontId="3" fillId="0" borderId="22" xfId="0" applyFont="1" applyBorder="1" applyAlignment="1">
      <alignment horizontal="center" wrapText="1"/>
    </xf>
    <xf numFmtId="0" fontId="3" fillId="0" borderId="0" xfId="0" applyFont="1" applyFill="1" applyBorder="1" applyAlignment="1">
      <alignment horizontal="center" vertical="center"/>
    </xf>
    <xf numFmtId="0" fontId="3" fillId="0" borderId="22" xfId="0" applyFont="1" applyBorder="1" applyAlignment="1">
      <alignment/>
    </xf>
    <xf numFmtId="0" fontId="3" fillId="0" borderId="23" xfId="0" applyFont="1" applyBorder="1" applyAlignment="1">
      <alignment/>
    </xf>
    <xf numFmtId="0" fontId="4" fillId="0" borderId="22" xfId="0" applyFont="1" applyBorder="1" applyAlignment="1">
      <alignment/>
    </xf>
    <xf numFmtId="0" fontId="4" fillId="0" borderId="23" xfId="0" applyFont="1" applyBorder="1" applyAlignment="1">
      <alignment/>
    </xf>
    <xf numFmtId="0" fontId="3" fillId="0" borderId="11" xfId="0" applyFont="1" applyBorder="1" applyAlignment="1">
      <alignment/>
    </xf>
    <xf numFmtId="0" fontId="3" fillId="0" borderId="11" xfId="50" applyFont="1" applyBorder="1" applyAlignment="1">
      <alignment horizontal="center" vertical="top"/>
      <protection/>
    </xf>
    <xf numFmtId="0" fontId="3" fillId="0" borderId="11" xfId="50" applyFont="1" applyBorder="1" applyAlignment="1">
      <alignment vertical="top"/>
      <protection/>
    </xf>
    <xf numFmtId="0" fontId="3" fillId="0" borderId="12" xfId="50" applyFont="1" applyBorder="1" applyAlignment="1">
      <alignment vertical="top"/>
      <protection/>
    </xf>
    <xf numFmtId="0" fontId="4" fillId="0" borderId="11" xfId="0" applyFont="1" applyBorder="1" applyAlignment="1">
      <alignment horizontal="left"/>
    </xf>
    <xf numFmtId="0" fontId="3" fillId="0" borderId="11" xfId="0" applyFont="1" applyBorder="1" applyAlignment="1">
      <alignment horizontal="center"/>
    </xf>
    <xf numFmtId="0" fontId="3" fillId="0" borderId="12" xfId="0" applyFont="1" applyBorder="1" applyAlignment="1">
      <alignment horizontal="left"/>
    </xf>
    <xf numFmtId="49" fontId="3" fillId="0" borderId="0" xfId="0" applyNumberFormat="1" applyFont="1" applyBorder="1" applyAlignment="1">
      <alignment vertical="top"/>
    </xf>
    <xf numFmtId="0" fontId="15" fillId="0" borderId="0" xfId="51" applyFont="1" applyFill="1" applyBorder="1" applyAlignment="1">
      <alignment horizontal="center" vertical="top" wrapText="1"/>
      <protection/>
    </xf>
    <xf numFmtId="0" fontId="15" fillId="0" borderId="14" xfId="0" applyFont="1" applyBorder="1" applyAlignment="1">
      <alignment horizontal="center" vertical="top" wrapText="1"/>
    </xf>
    <xf numFmtId="0" fontId="3" fillId="0" borderId="25" xfId="0" applyFont="1" applyFill="1" applyBorder="1" applyAlignment="1">
      <alignment horizontal="center" vertical="top" wrapText="1"/>
    </xf>
    <xf numFmtId="2" fontId="3" fillId="0" borderId="23" xfId="0" applyNumberFormat="1" applyFont="1" applyBorder="1" applyAlignment="1">
      <alignment horizontal="center" vertical="top" wrapText="1"/>
    </xf>
    <xf numFmtId="0" fontId="3" fillId="0" borderId="14" xfId="0" applyFont="1" applyBorder="1" applyAlignment="1">
      <alignment horizontal="center" vertical="top" wrapText="1"/>
    </xf>
    <xf numFmtId="0" fontId="3" fillId="0" borderId="13" xfId="0" applyFont="1" applyFill="1" applyBorder="1" applyAlignment="1">
      <alignment horizontal="center" vertical="top" wrapText="1"/>
    </xf>
    <xf numFmtId="0" fontId="4" fillId="0" borderId="12" xfId="0" applyFont="1" applyFill="1" applyBorder="1" applyAlignment="1">
      <alignment horizontal="left" vertical="top" wrapText="1"/>
    </xf>
    <xf numFmtId="2" fontId="3" fillId="0" borderId="28" xfId="0" applyNumberFormat="1" applyFont="1" applyFill="1" applyBorder="1" applyAlignment="1">
      <alignment horizontal="center" vertical="top"/>
    </xf>
    <xf numFmtId="0" fontId="3" fillId="0" borderId="10" xfId="0" applyFont="1" applyBorder="1" applyAlignment="1">
      <alignment vertical="center" wrapText="1"/>
    </xf>
    <xf numFmtId="0" fontId="3" fillId="0" borderId="29" xfId="0" applyFont="1" applyBorder="1" applyAlignment="1">
      <alignment vertical="top"/>
    </xf>
    <xf numFmtId="0" fontId="3" fillId="0" borderId="30" xfId="0" applyFont="1" applyBorder="1" applyAlignment="1">
      <alignment vertical="top"/>
    </xf>
    <xf numFmtId="0" fontId="3" fillId="0" borderId="24" xfId="0" applyFont="1" applyFill="1" applyBorder="1" applyAlignment="1">
      <alignment horizontal="left" vertical="top"/>
    </xf>
    <xf numFmtId="0" fontId="3" fillId="0" borderId="24" xfId="0" applyFont="1" applyBorder="1" applyAlignment="1">
      <alignment horizontal="left" vertical="top"/>
    </xf>
    <xf numFmtId="0" fontId="3" fillId="0" borderId="13" xfId="0" applyFont="1" applyBorder="1" applyAlignment="1">
      <alignment horizontal="left" vertical="top"/>
    </xf>
    <xf numFmtId="49" fontId="4" fillId="0" borderId="14" xfId="0" applyNumberFormat="1" applyFont="1" applyFill="1" applyBorder="1" applyAlignment="1">
      <alignment horizontal="center" vertical="top" wrapText="1"/>
    </xf>
    <xf numFmtId="0" fontId="3" fillId="0" borderId="13" xfId="0" applyFont="1" applyBorder="1" applyAlignment="1">
      <alignment vertical="top" wrapText="1"/>
    </xf>
    <xf numFmtId="0" fontId="4" fillId="0" borderId="25" xfId="0" applyFont="1" applyFill="1" applyBorder="1" applyAlignment="1">
      <alignment vertical="top" wrapText="1"/>
    </xf>
    <xf numFmtId="0" fontId="3" fillId="0" borderId="13" xfId="0" applyFont="1" applyFill="1" applyBorder="1" applyAlignment="1">
      <alignment vertical="top"/>
    </xf>
    <xf numFmtId="0" fontId="6" fillId="0" borderId="24" xfId="0" applyFont="1" applyBorder="1" applyAlignment="1">
      <alignment horizontal="right"/>
    </xf>
    <xf numFmtId="0" fontId="3" fillId="0" borderId="27" xfId="0" applyFont="1" applyFill="1" applyBorder="1" applyAlignment="1">
      <alignment horizontal="right" vertical="top" wrapText="1"/>
    </xf>
    <xf numFmtId="0" fontId="3" fillId="0" borderId="24" xfId="0" applyFont="1" applyBorder="1" applyAlignment="1">
      <alignment vertical="top"/>
    </xf>
    <xf numFmtId="49" fontId="3" fillId="0" borderId="25" xfId="0" applyNumberFormat="1" applyFont="1" applyBorder="1" applyAlignment="1">
      <alignment horizontal="right" vertical="top" wrapText="1"/>
    </xf>
    <xf numFmtId="0" fontId="3" fillId="0" borderId="24" xfId="0" applyFont="1" applyBorder="1" applyAlignment="1">
      <alignment horizontal="right" vertical="top"/>
    </xf>
    <xf numFmtId="0" fontId="3" fillId="0" borderId="31" xfId="0" applyFont="1" applyBorder="1" applyAlignment="1">
      <alignment horizontal="left" vertical="top"/>
    </xf>
    <xf numFmtId="0" fontId="3" fillId="0" borderId="23" xfId="0" applyFont="1" applyFill="1" applyBorder="1" applyAlignment="1">
      <alignment/>
    </xf>
    <xf numFmtId="0" fontId="3" fillId="0" borderId="32" xfId="0" applyFont="1" applyFill="1" applyBorder="1" applyAlignment="1">
      <alignment horizontal="left" vertical="top" wrapText="1"/>
    </xf>
    <xf numFmtId="0" fontId="3" fillId="0" borderId="33" xfId="0" applyFont="1" applyFill="1" applyBorder="1" applyAlignment="1">
      <alignment horizontal="left" vertical="top"/>
    </xf>
    <xf numFmtId="0" fontId="3" fillId="0" borderId="23" xfId="0" applyFont="1" applyFill="1" applyBorder="1" applyAlignment="1">
      <alignment/>
    </xf>
    <xf numFmtId="0" fontId="3" fillId="0" borderId="22" xfId="0" applyFont="1" applyFill="1" applyBorder="1" applyAlignment="1">
      <alignment/>
    </xf>
    <xf numFmtId="0" fontId="3" fillId="0" borderId="34" xfId="0" applyFont="1" applyBorder="1" applyAlignment="1">
      <alignment horizontal="left" vertical="top"/>
    </xf>
    <xf numFmtId="0" fontId="3" fillId="0" borderId="35" xfId="0" applyFont="1" applyBorder="1" applyAlignment="1">
      <alignment horizontal="left" vertical="top"/>
    </xf>
    <xf numFmtId="0" fontId="3" fillId="0" borderId="22" xfId="0" applyFont="1" applyFill="1" applyBorder="1" applyAlignment="1">
      <alignment horizontal="center"/>
    </xf>
    <xf numFmtId="0" fontId="3" fillId="0" borderId="32" xfId="0" applyFont="1" applyFill="1" applyBorder="1" applyAlignment="1">
      <alignment horizontal="center" vertical="top" wrapText="1"/>
    </xf>
    <xf numFmtId="2" fontId="3" fillId="0" borderId="22" xfId="0" applyNumberFormat="1" applyFont="1" applyBorder="1" applyAlignment="1">
      <alignment horizontal="center" vertical="top" wrapText="1"/>
    </xf>
    <xf numFmtId="1" fontId="3" fillId="0" borderId="22" xfId="0" applyNumberFormat="1" applyFont="1" applyBorder="1" applyAlignment="1">
      <alignment horizontal="center" vertical="top" wrapText="1"/>
    </xf>
    <xf numFmtId="0" fontId="3" fillId="0" borderId="24" xfId="0" applyFont="1" applyFill="1" applyBorder="1" applyAlignment="1">
      <alignment horizontal="right" vertical="top"/>
    </xf>
    <xf numFmtId="0" fontId="3" fillId="0" borderId="23" xfId="52" applyFont="1" applyFill="1" applyBorder="1">
      <alignment/>
      <protection/>
    </xf>
    <xf numFmtId="0" fontId="3" fillId="0" borderId="36" xfId="0" applyFont="1" applyFill="1" applyBorder="1" applyAlignment="1">
      <alignment horizontal="center" vertical="top" wrapText="1"/>
    </xf>
    <xf numFmtId="0" fontId="3" fillId="0" borderId="14" xfId="0" applyFont="1" applyBorder="1" applyAlignment="1">
      <alignment horizontal="left" vertical="top"/>
    </xf>
    <xf numFmtId="0" fontId="3" fillId="0" borderId="14" xfId="0" applyFont="1" applyFill="1" applyBorder="1" applyAlignment="1">
      <alignment horizontal="left" vertical="top"/>
    </xf>
    <xf numFmtId="1" fontId="3" fillId="0" borderId="14" xfId="0" applyNumberFormat="1" applyFont="1" applyBorder="1" applyAlignment="1">
      <alignment horizontal="center" vertical="top"/>
    </xf>
    <xf numFmtId="49" fontId="3" fillId="0" borderId="11" xfId="0" applyNumberFormat="1" applyFont="1" applyBorder="1" applyAlignment="1">
      <alignment horizontal="left" vertical="top"/>
    </xf>
    <xf numFmtId="0" fontId="3" fillId="0" borderId="11" xfId="0" applyFont="1" applyBorder="1" applyAlignment="1">
      <alignment horizontal="left" vertical="top" wrapText="1"/>
    </xf>
    <xf numFmtId="49" fontId="3" fillId="0" borderId="11" xfId="0" applyNumberFormat="1" applyFont="1" applyFill="1" applyBorder="1" applyAlignment="1">
      <alignment vertical="center"/>
    </xf>
    <xf numFmtId="0" fontId="14" fillId="0" borderId="11" xfId="0" applyFont="1" applyFill="1" applyBorder="1" applyAlignment="1">
      <alignment vertical="top" wrapText="1"/>
    </xf>
    <xf numFmtId="0" fontId="14" fillId="0" borderId="12" xfId="0" applyFont="1" applyFill="1" applyBorder="1" applyAlignment="1">
      <alignment vertical="top" wrapText="1"/>
    </xf>
    <xf numFmtId="2" fontId="3" fillId="0" borderId="11" xfId="0" applyNumberFormat="1" applyFont="1" applyBorder="1" applyAlignment="1">
      <alignment horizontal="center" vertical="top"/>
    </xf>
    <xf numFmtId="0" fontId="3" fillId="0" borderId="25" xfId="0" applyFont="1" applyFill="1" applyBorder="1" applyAlignment="1">
      <alignment horizontal="left" vertical="top"/>
    </xf>
    <xf numFmtId="49" fontId="3" fillId="0" borderId="11" xfId="0" applyNumberFormat="1" applyFont="1" applyFill="1" applyBorder="1" applyAlignment="1">
      <alignment vertical="top"/>
    </xf>
    <xf numFmtId="49" fontId="4" fillId="0" borderId="13" xfId="0" applyNumberFormat="1" applyFont="1" applyBorder="1" applyAlignment="1">
      <alignment horizontal="center" vertical="top" wrapText="1"/>
    </xf>
    <xf numFmtId="49" fontId="3" fillId="0" borderId="14" xfId="0" applyNumberFormat="1" applyFont="1" applyBorder="1" applyAlignment="1">
      <alignment horizontal="left" vertical="top"/>
    </xf>
    <xf numFmtId="0" fontId="3" fillId="0" borderId="14" xfId="0" applyFont="1" applyBorder="1" applyAlignment="1">
      <alignment horizontal="left" vertical="top" wrapText="1"/>
    </xf>
    <xf numFmtId="0" fontId="3" fillId="0" borderId="14" xfId="0" applyFont="1" applyFill="1" applyBorder="1" applyAlignment="1">
      <alignment vertical="top"/>
    </xf>
    <xf numFmtId="0" fontId="3" fillId="0" borderId="25" xfId="0" applyFont="1" applyBorder="1" applyAlignment="1">
      <alignment horizontal="left" vertical="top"/>
    </xf>
    <xf numFmtId="0" fontId="3" fillId="0" borderId="35" xfId="0" applyFont="1" applyFill="1" applyBorder="1" applyAlignment="1">
      <alignment vertical="top"/>
    </xf>
    <xf numFmtId="0" fontId="3" fillId="0" borderId="13" xfId="0" applyFont="1" applyFill="1" applyBorder="1" applyAlignment="1">
      <alignment horizontal="right" vertical="top" wrapText="1"/>
    </xf>
    <xf numFmtId="0" fontId="3" fillId="0" borderId="11" xfId="0" applyFont="1" applyFill="1" applyBorder="1" applyAlignment="1">
      <alignment vertical="center"/>
    </xf>
    <xf numFmtId="0" fontId="3" fillId="0" borderId="22" xfId="0" applyFont="1" applyFill="1" applyBorder="1" applyAlignment="1">
      <alignment vertical="top"/>
    </xf>
    <xf numFmtId="0" fontId="3" fillId="0" borderId="10" xfId="0" applyFont="1" applyBorder="1" applyAlignment="1">
      <alignment horizontal="left" vertical="center"/>
    </xf>
    <xf numFmtId="0" fontId="4" fillId="0" borderId="0" xfId="52" applyFont="1" applyFill="1" applyBorder="1" applyAlignment="1">
      <alignment vertical="center"/>
      <protection/>
    </xf>
    <xf numFmtId="0" fontId="4" fillId="0" borderId="18" xfId="0" applyFont="1" applyFill="1" applyBorder="1" applyAlignment="1">
      <alignment horizontal="left" vertical="top" wrapText="1"/>
    </xf>
    <xf numFmtId="0" fontId="15" fillId="0" borderId="0" xfId="52" applyFont="1" applyFill="1" applyBorder="1" applyAlignment="1">
      <alignment vertical="center"/>
      <protection/>
    </xf>
    <xf numFmtId="0" fontId="9" fillId="0" borderId="0" xfId="0" applyFont="1" applyFill="1" applyBorder="1" applyAlignment="1">
      <alignment vertical="center" wrapText="1"/>
    </xf>
    <xf numFmtId="1" fontId="3" fillId="0" borderId="14" xfId="51" applyNumberFormat="1" applyFont="1" applyBorder="1" applyAlignment="1">
      <alignment horizontal="center" vertical="top" wrapText="1"/>
      <protection/>
    </xf>
    <xf numFmtId="49" fontId="3" fillId="0" borderId="14" xfId="0" applyNumberFormat="1" applyFont="1" applyBorder="1" applyAlignment="1">
      <alignment vertical="center" wrapText="1"/>
    </xf>
    <xf numFmtId="49" fontId="4" fillId="0" borderId="28" xfId="0" applyNumberFormat="1" applyFont="1" applyBorder="1" applyAlignment="1">
      <alignment vertical="top"/>
    </xf>
    <xf numFmtId="0" fontId="4" fillId="0" borderId="18" xfId="0" applyFont="1" applyBorder="1" applyAlignment="1">
      <alignment horizontal="left" vertical="top" wrapText="1"/>
    </xf>
    <xf numFmtId="0" fontId="3" fillId="0" borderId="0" xfId="52" applyFont="1" applyFill="1" applyBorder="1" applyAlignment="1">
      <alignment/>
      <protection/>
    </xf>
    <xf numFmtId="0" fontId="4" fillId="0" borderId="11" xfId="51" applyFont="1" applyBorder="1" applyAlignment="1">
      <alignment vertical="center"/>
      <protection/>
    </xf>
    <xf numFmtId="0" fontId="3" fillId="0" borderId="17" xfId="51" applyFont="1" applyBorder="1" applyAlignment="1">
      <alignment horizontal="center" vertical="center"/>
      <protection/>
    </xf>
    <xf numFmtId="0" fontId="3" fillId="0" borderId="12" xfId="51" applyFont="1" applyBorder="1" applyAlignment="1">
      <alignment horizontal="center" vertical="center" wrapText="1"/>
      <protection/>
    </xf>
    <xf numFmtId="2" fontId="3" fillId="0" borderId="14" xfId="51" applyNumberFormat="1" applyFont="1" applyBorder="1" applyAlignment="1">
      <alignment horizontal="center" vertical="top"/>
      <protection/>
    </xf>
    <xf numFmtId="2" fontId="3" fillId="0" borderId="14" xfId="51" applyNumberFormat="1" applyFont="1" applyBorder="1" applyAlignment="1">
      <alignment horizontal="center" vertical="top" wrapText="1"/>
      <protection/>
    </xf>
    <xf numFmtId="0" fontId="3" fillId="0" borderId="15" xfId="51" applyFont="1" applyBorder="1" applyAlignment="1">
      <alignment vertical="center"/>
      <protection/>
    </xf>
    <xf numFmtId="49" fontId="3" fillId="0" borderId="11" xfId="51" applyNumberFormat="1" applyFont="1" applyBorder="1" applyAlignment="1">
      <alignment vertical="top"/>
      <protection/>
    </xf>
    <xf numFmtId="49" fontId="3" fillId="0" borderId="14" xfId="51" applyNumberFormat="1" applyFont="1" applyBorder="1" applyAlignment="1">
      <alignment horizontal="center" vertical="top" wrapText="1"/>
      <protection/>
    </xf>
    <xf numFmtId="49" fontId="3" fillId="0" borderId="14" xfId="0" applyNumberFormat="1" applyFont="1" applyBorder="1" applyAlignment="1">
      <alignment horizontal="center" vertical="center" wrapText="1"/>
    </xf>
    <xf numFmtId="49" fontId="3" fillId="0" borderId="10" xfId="51" applyNumberFormat="1" applyFont="1" applyBorder="1" applyAlignment="1">
      <alignment horizontal="center" vertical="center" wrapText="1"/>
      <protection/>
    </xf>
    <xf numFmtId="1" fontId="3" fillId="0" borderId="14" xfId="51" applyNumberFormat="1" applyFont="1" applyBorder="1" applyAlignment="1">
      <alignment horizontal="center" vertical="center"/>
      <protection/>
    </xf>
    <xf numFmtId="0" fontId="3" fillId="0" borderId="19" xfId="51" applyFont="1" applyFill="1" applyBorder="1" applyAlignment="1">
      <alignment horizontal="right" vertical="center" wrapText="1"/>
      <protection/>
    </xf>
    <xf numFmtId="49" fontId="3" fillId="0" borderId="0" xfId="51" applyNumberFormat="1" applyFont="1" applyBorder="1" applyAlignment="1">
      <alignment vertical="top"/>
      <protection/>
    </xf>
    <xf numFmtId="0" fontId="3" fillId="0" borderId="14" xfId="51" applyFont="1" applyBorder="1" applyAlignment="1">
      <alignment vertical="top"/>
      <protection/>
    </xf>
    <xf numFmtId="2" fontId="3" fillId="0" borderId="14" xfId="51" applyNumberFormat="1" applyFont="1" applyFill="1" applyBorder="1" applyAlignment="1">
      <alignment horizontal="center" vertical="top"/>
      <protection/>
    </xf>
    <xf numFmtId="2" fontId="3" fillId="0" borderId="14" xfId="51" applyNumberFormat="1" applyFont="1" applyFill="1" applyBorder="1" applyAlignment="1">
      <alignment horizontal="center" vertical="top" wrapText="1"/>
      <protection/>
    </xf>
    <xf numFmtId="0" fontId="3" fillId="0" borderId="10" xfId="51" applyFont="1" applyBorder="1" applyAlignment="1">
      <alignment horizontal="left" vertical="top"/>
      <protection/>
    </xf>
    <xf numFmtId="0" fontId="3" fillId="0" borderId="19" xfId="0" applyFont="1" applyBorder="1" applyAlignment="1">
      <alignment horizontal="center" vertical="top"/>
    </xf>
    <xf numFmtId="49" fontId="3" fillId="0" borderId="11" xfId="0" applyNumberFormat="1" applyFont="1" applyBorder="1" applyAlignment="1">
      <alignment vertical="top" wrapText="1"/>
    </xf>
    <xf numFmtId="49" fontId="3" fillId="0" borderId="11" xfId="0" applyNumberFormat="1" applyFont="1" applyBorder="1" applyAlignment="1">
      <alignment horizontal="center" vertical="top" wrapText="1"/>
    </xf>
    <xf numFmtId="0" fontId="3" fillId="0" borderId="14" xfId="51" applyFont="1" applyFill="1" applyBorder="1" applyAlignment="1" applyProtection="1">
      <alignment horizontal="center" vertical="center" wrapText="1"/>
      <protection locked="0"/>
    </xf>
    <xf numFmtId="0" fontId="3" fillId="0" borderId="31" xfId="0" applyFont="1" applyBorder="1" applyAlignment="1">
      <alignment horizontal="center" vertical="top"/>
    </xf>
    <xf numFmtId="0" fontId="3" fillId="0" borderId="11" xfId="50" applyFont="1" applyBorder="1" applyAlignment="1">
      <alignment horizontal="center" vertical="center"/>
      <protection/>
    </xf>
    <xf numFmtId="0" fontId="3" fillId="0" borderId="11" xfId="50" applyFont="1" applyBorder="1" applyAlignment="1">
      <alignment vertical="center"/>
      <protection/>
    </xf>
    <xf numFmtId="0" fontId="3" fillId="0" borderId="12" xfId="50" applyFont="1" applyBorder="1" applyAlignment="1">
      <alignment vertical="center"/>
      <protection/>
    </xf>
    <xf numFmtId="0" fontId="4" fillId="0" borderId="14" xfId="0" applyFont="1" applyFill="1" applyBorder="1" applyAlignment="1">
      <alignment vertical="top" wrapText="1"/>
    </xf>
    <xf numFmtId="0" fontId="18" fillId="0" borderId="0" xfId="0" applyFont="1" applyAlignment="1">
      <alignment horizontal="right"/>
    </xf>
    <xf numFmtId="0" fontId="18" fillId="0" borderId="0" xfId="52" applyFont="1" applyFill="1" applyBorder="1" applyAlignment="1">
      <alignment vertical="top"/>
      <protection/>
    </xf>
    <xf numFmtId="0" fontId="18" fillId="0" borderId="0" xfId="0" applyFont="1" applyBorder="1" applyAlignment="1">
      <alignment vertical="top"/>
    </xf>
    <xf numFmtId="49" fontId="18" fillId="0" borderId="0" xfId="0" applyNumberFormat="1" applyFont="1" applyBorder="1" applyAlignment="1">
      <alignment vertical="top"/>
    </xf>
    <xf numFmtId="0" fontId="18" fillId="0" borderId="0" xfId="0" applyFont="1" applyBorder="1" applyAlignment="1">
      <alignment horizontal="center" vertical="top"/>
    </xf>
    <xf numFmtId="0" fontId="18" fillId="0" borderId="0" xfId="0" applyFont="1" applyBorder="1" applyAlignment="1">
      <alignment horizontal="right" vertical="top"/>
    </xf>
    <xf numFmtId="0" fontId="3" fillId="0" borderId="24" xfId="51" applyFont="1" applyFill="1" applyBorder="1" applyAlignment="1">
      <alignment vertical="top"/>
      <protection/>
    </xf>
    <xf numFmtId="0" fontId="18" fillId="0" borderId="0" xfId="0" applyFont="1" applyBorder="1" applyAlignment="1">
      <alignment horizontal="right"/>
    </xf>
    <xf numFmtId="0" fontId="3" fillId="0" borderId="28" xfId="0" applyFont="1" applyBorder="1" applyAlignment="1">
      <alignment horizontal="center" vertical="top" wrapText="1"/>
    </xf>
    <xf numFmtId="0" fontId="6" fillId="0" borderId="0" xfId="50" applyFont="1" applyAlignment="1">
      <alignment vertical="top"/>
      <protection/>
    </xf>
    <xf numFmtId="0" fontId="15" fillId="0" borderId="0" xfId="0" applyFont="1" applyFill="1" applyAlignment="1">
      <alignment vertical="center"/>
    </xf>
    <xf numFmtId="0" fontId="0" fillId="0" borderId="0" xfId="0" applyFont="1" applyAlignment="1">
      <alignment/>
    </xf>
    <xf numFmtId="0" fontId="0" fillId="0" borderId="0" xfId="0" applyFont="1" applyFill="1" applyAlignment="1">
      <alignment/>
    </xf>
    <xf numFmtId="0" fontId="3" fillId="0" borderId="18" xfId="0" applyFont="1" applyBorder="1" applyAlignment="1">
      <alignment horizontal="center" vertical="top"/>
    </xf>
    <xf numFmtId="0" fontId="3" fillId="0" borderId="28" xfId="0" applyFont="1" applyFill="1" applyBorder="1" applyAlignment="1">
      <alignment vertical="center"/>
    </xf>
    <xf numFmtId="0" fontId="0" fillId="0" borderId="18" xfId="0"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center" vertical="top"/>
    </xf>
    <xf numFmtId="0" fontId="3" fillId="0" borderId="10" xfId="0" applyFont="1" applyBorder="1" applyAlignment="1">
      <alignment horizontal="left" vertical="center"/>
    </xf>
    <xf numFmtId="0" fontId="3" fillId="0" borderId="28" xfId="0" applyFont="1" applyBorder="1" applyAlignment="1">
      <alignment wrapText="1"/>
    </xf>
    <xf numFmtId="0" fontId="3" fillId="0" borderId="16" xfId="0" applyFont="1" applyFill="1" applyBorder="1" applyAlignment="1">
      <alignment horizontal="center" vertical="top"/>
    </xf>
    <xf numFmtId="2" fontId="3" fillId="0" borderId="34" xfId="0" applyNumberFormat="1" applyFont="1" applyFill="1" applyBorder="1" applyAlignment="1">
      <alignment horizontal="center" vertical="top" wrapText="1"/>
    </xf>
    <xf numFmtId="49" fontId="3" fillId="0" borderId="14" xfId="0" applyNumberFormat="1" applyFont="1" applyFill="1" applyBorder="1" applyAlignment="1">
      <alignment vertical="center"/>
    </xf>
    <xf numFmtId="49" fontId="3" fillId="0" borderId="10" xfId="0" applyNumberFormat="1" applyFont="1" applyFill="1" applyBorder="1" applyAlignment="1">
      <alignment vertical="center"/>
    </xf>
    <xf numFmtId="0" fontId="3" fillId="0" borderId="11" xfId="52" applyFont="1" applyFill="1" applyBorder="1" applyAlignment="1">
      <alignment horizontal="center" vertical="center"/>
      <protection/>
    </xf>
    <xf numFmtId="0" fontId="3" fillId="0" borderId="14" xfId="0" applyFont="1" applyFill="1" applyBorder="1" applyAlignment="1">
      <alignment horizontal="center" vertical="center" wrapText="1"/>
    </xf>
    <xf numFmtId="49" fontId="3" fillId="0" borderId="10" xfId="51" applyNumberFormat="1" applyFont="1" applyFill="1" applyBorder="1" applyAlignment="1">
      <alignment horizontal="center" vertical="center" wrapText="1"/>
      <protection/>
    </xf>
    <xf numFmtId="0" fontId="3" fillId="0" borderId="29" xfId="0" applyFont="1" applyFill="1" applyBorder="1" applyAlignment="1">
      <alignment horizontal="center"/>
    </xf>
    <xf numFmtId="0" fontId="3" fillId="0" borderId="15" xfId="0" applyFont="1" applyFill="1" applyBorder="1" applyAlignment="1">
      <alignment horizontal="center"/>
    </xf>
    <xf numFmtId="49" fontId="3" fillId="0" borderId="22" xfId="0" applyNumberFormat="1" applyFont="1" applyFill="1" applyBorder="1" applyAlignment="1">
      <alignment horizontal="left" vertical="top" wrapText="1"/>
    </xf>
    <xf numFmtId="0" fontId="3" fillId="0" borderId="23" xfId="0" applyFont="1" applyFill="1" applyBorder="1" applyAlignment="1">
      <alignment vertical="top"/>
    </xf>
    <xf numFmtId="0" fontId="3" fillId="0" borderId="32" xfId="0" applyFont="1" applyFill="1" applyBorder="1" applyAlignment="1">
      <alignment horizontal="left"/>
    </xf>
    <xf numFmtId="0" fontId="3" fillId="0" borderId="32" xfId="0" applyFont="1" applyFill="1" applyBorder="1" applyAlignment="1">
      <alignment horizontal="center"/>
    </xf>
    <xf numFmtId="2" fontId="3" fillId="0" borderId="27" xfId="0" applyNumberFormat="1" applyFont="1" applyFill="1" applyBorder="1" applyAlignment="1">
      <alignment horizontal="center"/>
    </xf>
    <xf numFmtId="0" fontId="3" fillId="0" borderId="22" xfId="52" applyFont="1" applyFill="1" applyBorder="1" applyAlignment="1">
      <alignment vertical="top"/>
      <protection/>
    </xf>
    <xf numFmtId="0" fontId="3" fillId="0" borderId="11" xfId="0" applyFont="1" applyFill="1" applyBorder="1" applyAlignment="1">
      <alignment horizontal="right" vertical="top"/>
    </xf>
    <xf numFmtId="49" fontId="16" fillId="0" borderId="28" xfId="0" applyNumberFormat="1" applyFont="1" applyBorder="1" applyAlignment="1">
      <alignment horizontal="right" vertical="top"/>
    </xf>
    <xf numFmtId="0" fontId="3" fillId="0" borderId="37" xfId="0" applyFont="1" applyBorder="1" applyAlignment="1">
      <alignment horizontal="right"/>
    </xf>
    <xf numFmtId="0" fontId="3" fillId="0" borderId="31" xfId="0" applyFont="1" applyBorder="1" applyAlignment="1">
      <alignment horizontal="right"/>
    </xf>
    <xf numFmtId="0" fontId="3" fillId="0" borderId="38" xfId="0" applyFont="1" applyBorder="1" applyAlignment="1">
      <alignment horizontal="left"/>
    </xf>
    <xf numFmtId="0" fontId="3" fillId="0" borderId="32" xfId="0" applyFont="1" applyBorder="1" applyAlignment="1">
      <alignment horizontal="center"/>
    </xf>
    <xf numFmtId="0" fontId="3" fillId="0" borderId="32" xfId="0" applyFont="1" applyBorder="1" applyAlignment="1">
      <alignment horizontal="left"/>
    </xf>
    <xf numFmtId="0" fontId="3" fillId="0" borderId="39" xfId="0" applyFont="1" applyBorder="1" applyAlignment="1">
      <alignment horizontal="left"/>
    </xf>
    <xf numFmtId="0" fontId="3" fillId="0" borderId="40" xfId="0" applyFont="1" applyBorder="1" applyAlignment="1">
      <alignment/>
    </xf>
    <xf numFmtId="0" fontId="3" fillId="0" borderId="41" xfId="0" applyFont="1" applyBorder="1" applyAlignment="1">
      <alignment/>
    </xf>
    <xf numFmtId="0" fontId="4" fillId="0" borderId="31" xfId="0" applyFont="1" applyBorder="1" applyAlignment="1">
      <alignment horizontal="right"/>
    </xf>
    <xf numFmtId="0" fontId="3" fillId="0" borderId="42" xfId="0" applyFont="1" applyBorder="1" applyAlignment="1">
      <alignment horizontal="right"/>
    </xf>
    <xf numFmtId="0" fontId="3" fillId="0" borderId="38" xfId="0" applyFont="1" applyBorder="1" applyAlignment="1">
      <alignment/>
    </xf>
    <xf numFmtId="0" fontId="3" fillId="0" borderId="32" xfId="0" applyFont="1" applyBorder="1" applyAlignment="1">
      <alignment/>
    </xf>
    <xf numFmtId="0" fontId="3" fillId="0" borderId="39" xfId="0" applyFont="1" applyBorder="1" applyAlignment="1">
      <alignment/>
    </xf>
    <xf numFmtId="0" fontId="4" fillId="0" borderId="41" xfId="0" applyFont="1" applyBorder="1" applyAlignment="1">
      <alignment/>
    </xf>
    <xf numFmtId="0" fontId="3" fillId="0" borderId="40" xfId="0" applyFont="1" applyBorder="1" applyAlignment="1">
      <alignment horizontal="left"/>
    </xf>
    <xf numFmtId="0" fontId="3" fillId="0" borderId="28" xfId="0" applyFont="1" applyBorder="1" applyAlignment="1">
      <alignment horizontal="right"/>
    </xf>
    <xf numFmtId="49" fontId="3" fillId="0" borderId="10" xfId="0" applyNumberFormat="1" applyFont="1" applyBorder="1" applyAlignment="1">
      <alignment horizontal="right" vertical="top"/>
    </xf>
    <xf numFmtId="0" fontId="3" fillId="0" borderId="28" xfId="0" applyFont="1" applyFill="1" applyBorder="1" applyAlignment="1">
      <alignment horizontal="right" vertical="top"/>
    </xf>
    <xf numFmtId="0" fontId="3" fillId="0" borderId="35" xfId="0" applyFont="1" applyFill="1" applyBorder="1" applyAlignment="1">
      <alignment horizontal="right" wrapText="1"/>
    </xf>
    <xf numFmtId="0" fontId="3" fillId="0" borderId="0" xfId="0" applyFont="1" applyFill="1" applyBorder="1" applyAlignment="1">
      <alignment horizontal="left"/>
    </xf>
    <xf numFmtId="0" fontId="3" fillId="0" borderId="16" xfId="0" applyFont="1" applyFill="1" applyBorder="1" applyAlignment="1">
      <alignment horizontal="left"/>
    </xf>
    <xf numFmtId="49" fontId="19" fillId="0" borderId="24" xfId="0" applyNumberFormat="1" applyFont="1" applyBorder="1" applyAlignment="1">
      <alignment horizontal="right"/>
    </xf>
    <xf numFmtId="49" fontId="3" fillId="0" borderId="31" xfId="0" applyNumberFormat="1" applyFont="1" applyBorder="1" applyAlignment="1">
      <alignment horizontal="left"/>
    </xf>
    <xf numFmtId="0" fontId="3" fillId="0" borderId="27" xfId="0" applyFont="1" applyFill="1" applyBorder="1" applyAlignment="1">
      <alignment horizontal="center" vertical="top" wrapText="1"/>
    </xf>
    <xf numFmtId="0" fontId="3" fillId="0" borderId="31" xfId="0" applyFont="1" applyFill="1" applyBorder="1" applyAlignment="1">
      <alignment horizontal="left" vertical="top"/>
    </xf>
    <xf numFmtId="0" fontId="3" fillId="0" borderId="39" xfId="0" applyFont="1" applyFill="1" applyBorder="1" applyAlignment="1">
      <alignment horizontal="center" vertical="top" wrapText="1"/>
    </xf>
    <xf numFmtId="0" fontId="3" fillId="0" borderId="22" xfId="52" applyFont="1" applyFill="1" applyBorder="1">
      <alignment/>
      <protection/>
    </xf>
    <xf numFmtId="0" fontId="3" fillId="0" borderId="32" xfId="51" applyFont="1" applyFill="1" applyBorder="1" applyAlignment="1">
      <alignment horizontal="left" vertical="top"/>
      <protection/>
    </xf>
    <xf numFmtId="0" fontId="3" fillId="0" borderId="32" xfId="51" applyFont="1" applyFill="1" applyBorder="1" applyAlignment="1">
      <alignment horizontal="left" vertical="top" wrapText="1"/>
      <protection/>
    </xf>
    <xf numFmtId="0" fontId="3" fillId="0" borderId="0" xfId="51" applyFont="1" applyFill="1" applyBorder="1" applyAlignment="1">
      <alignment horizontal="left" vertical="top"/>
      <protection/>
    </xf>
    <xf numFmtId="0" fontId="3" fillId="0" borderId="0" xfId="51" applyFont="1" applyFill="1" applyBorder="1" applyAlignment="1">
      <alignment horizontal="left" vertical="top" wrapText="1"/>
      <protection/>
    </xf>
    <xf numFmtId="0" fontId="3" fillId="0" borderId="24" xfId="51" applyFont="1" applyFill="1" applyBorder="1" applyAlignment="1">
      <alignment horizontal="left" vertical="center"/>
      <protection/>
    </xf>
    <xf numFmtId="0" fontId="3" fillId="0" borderId="22" xfId="0" applyFont="1" applyFill="1" applyBorder="1" applyAlignment="1">
      <alignment vertical="center"/>
    </xf>
    <xf numFmtId="0" fontId="3" fillId="0" borderId="33" xfId="51" applyFont="1" applyFill="1" applyBorder="1" applyAlignment="1">
      <alignment horizontal="left" vertical="top"/>
      <protection/>
    </xf>
    <xf numFmtId="0" fontId="3" fillId="0" borderId="28" xfId="51" applyFont="1" applyFill="1" applyBorder="1" applyAlignment="1">
      <alignment horizontal="left" vertical="top"/>
      <protection/>
    </xf>
    <xf numFmtId="0" fontId="3" fillId="0" borderId="18" xfId="0" applyFont="1" applyFill="1" applyBorder="1" applyAlignment="1">
      <alignment horizontal="left"/>
    </xf>
    <xf numFmtId="0" fontId="3" fillId="0" borderId="18" xfId="0" applyFont="1" applyFill="1" applyBorder="1" applyAlignment="1">
      <alignment horizontal="center"/>
    </xf>
    <xf numFmtId="2" fontId="3" fillId="0" borderId="13" xfId="0" applyNumberFormat="1" applyFont="1" applyFill="1" applyBorder="1" applyAlignment="1">
      <alignment horizontal="center"/>
    </xf>
    <xf numFmtId="49" fontId="3" fillId="0" borderId="31" xfId="0" applyNumberFormat="1" applyFont="1" applyFill="1" applyBorder="1" applyAlignment="1">
      <alignment horizontal="left" vertical="top"/>
    </xf>
    <xf numFmtId="0" fontId="14" fillId="0" borderId="28" xfId="0" applyFont="1" applyFill="1" applyBorder="1" applyAlignment="1">
      <alignment horizontal="center" vertical="top"/>
    </xf>
    <xf numFmtId="0" fontId="8" fillId="0" borderId="15" xfId="51" applyFont="1" applyBorder="1" applyAlignment="1">
      <alignment horizontal="center" vertical="center" wrapText="1"/>
      <protection/>
    </xf>
    <xf numFmtId="0" fontId="8" fillId="0" borderId="14" xfId="51" applyFont="1" applyBorder="1" applyAlignment="1">
      <alignment horizontal="center" vertical="center" wrapText="1"/>
      <protection/>
    </xf>
    <xf numFmtId="0" fontId="8" fillId="0" borderId="14" xfId="0" applyFont="1" applyBorder="1" applyAlignment="1">
      <alignment horizontal="center" vertical="center" wrapText="1"/>
    </xf>
    <xf numFmtId="0" fontId="8" fillId="0" borderId="14" xfId="51" applyFont="1" applyBorder="1" applyAlignment="1">
      <alignment horizontal="center" vertical="top" wrapText="1"/>
      <protection/>
    </xf>
    <xf numFmtId="0" fontId="8" fillId="0" borderId="25" xfId="0" applyFont="1" applyBorder="1" applyAlignment="1">
      <alignment horizontal="center" vertical="top" wrapText="1"/>
    </xf>
    <xf numFmtId="0" fontId="8" fillId="0" borderId="14" xfId="0" applyFont="1" applyBorder="1" applyAlignment="1">
      <alignment horizontal="center" vertical="top" wrapText="1"/>
    </xf>
    <xf numFmtId="0" fontId="8" fillId="0" borderId="24" xfId="0" applyFont="1" applyBorder="1" applyAlignment="1">
      <alignment horizontal="center" vertical="top" wrapText="1"/>
    </xf>
    <xf numFmtId="0" fontId="8" fillId="0" borderId="24" xfId="0" applyFont="1" applyFill="1" applyBorder="1" applyAlignment="1">
      <alignment horizontal="center" vertical="top" wrapText="1"/>
    </xf>
    <xf numFmtId="0" fontId="8" fillId="0" borderId="22" xfId="0" applyFont="1" applyFill="1" applyBorder="1" applyAlignment="1">
      <alignment/>
    </xf>
    <xf numFmtId="0" fontId="8" fillId="0" borderId="22" xfId="0" applyFont="1" applyBorder="1" applyAlignment="1">
      <alignment horizontal="center" vertical="top" wrapText="1"/>
    </xf>
    <xf numFmtId="0" fontId="3" fillId="0" borderId="12" xfId="0" applyFont="1" applyFill="1" applyBorder="1" applyAlignment="1">
      <alignment vertical="top"/>
    </xf>
    <xf numFmtId="2" fontId="3" fillId="0" borderId="10" xfId="0" applyNumberFormat="1" applyFont="1" applyFill="1" applyBorder="1" applyAlignment="1">
      <alignment horizontal="center" vertical="top" wrapText="1"/>
    </xf>
    <xf numFmtId="2" fontId="3" fillId="0" borderId="11" xfId="51" applyNumberFormat="1" applyFont="1" applyBorder="1" applyAlignment="1">
      <alignment horizontal="center" vertical="top"/>
      <protection/>
    </xf>
    <xf numFmtId="2" fontId="3" fillId="0" borderId="12" xfId="51" applyNumberFormat="1" applyFont="1" applyBorder="1" applyAlignment="1">
      <alignment horizontal="center" vertical="top" wrapText="1"/>
      <protection/>
    </xf>
    <xf numFmtId="0" fontId="14" fillId="0" borderId="11" xfId="0" applyFont="1" applyFill="1" applyBorder="1" applyAlignment="1">
      <alignment vertical="center" wrapText="1"/>
    </xf>
    <xf numFmtId="49" fontId="4" fillId="0" borderId="1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2" xfId="0" applyFont="1" applyBorder="1" applyAlignment="1">
      <alignment horizontal="center"/>
    </xf>
    <xf numFmtId="0" fontId="3" fillId="0" borderId="14" xfId="0" applyFont="1" applyFill="1" applyBorder="1" applyAlignment="1">
      <alignment vertical="center" wrapText="1"/>
    </xf>
    <xf numFmtId="0" fontId="3" fillId="0" borderId="19" xfId="51" applyFont="1" applyBorder="1" applyAlignment="1">
      <alignment horizontal="left" vertical="top"/>
      <protection/>
    </xf>
    <xf numFmtId="0" fontId="3" fillId="0" borderId="16" xfId="51" applyFont="1" applyBorder="1" applyAlignment="1">
      <alignment horizontal="left" vertical="top"/>
      <protection/>
    </xf>
    <xf numFmtId="0" fontId="3" fillId="0" borderId="33" xfId="51" applyFont="1" applyBorder="1" applyAlignment="1">
      <alignment horizontal="left" vertical="top"/>
      <protection/>
    </xf>
    <xf numFmtId="49" fontId="3" fillId="0" borderId="39" xfId="51" applyNumberFormat="1" applyFont="1" applyBorder="1" applyAlignment="1">
      <alignment horizontal="left" vertical="top"/>
      <protection/>
    </xf>
    <xf numFmtId="0" fontId="3" fillId="0" borderId="31" xfId="0" applyFont="1" applyFill="1" applyBorder="1" applyAlignment="1">
      <alignment horizontal="left"/>
    </xf>
    <xf numFmtId="0" fontId="0" fillId="0" borderId="22" xfId="0" applyFont="1" applyFill="1" applyBorder="1" applyAlignment="1">
      <alignment/>
    </xf>
    <xf numFmtId="0" fontId="3" fillId="0" borderId="0" xfId="51" applyFont="1" applyFill="1" applyBorder="1" applyAlignment="1">
      <alignment horizontal="center" vertical="center" wrapText="1"/>
      <protection/>
    </xf>
    <xf numFmtId="0" fontId="3" fillId="0" borderId="12" xfId="51" applyFont="1" applyFill="1" applyBorder="1" applyAlignment="1">
      <alignment horizontal="left" vertical="center" wrapText="1"/>
      <protection/>
    </xf>
    <xf numFmtId="0" fontId="3" fillId="0" borderId="11" xfId="51" applyFont="1" applyFill="1" applyBorder="1" applyAlignment="1">
      <alignment horizontal="left" vertical="center" wrapText="1"/>
      <protection/>
    </xf>
    <xf numFmtId="0" fontId="3" fillId="0" borderId="11" xfId="51" applyFont="1" applyFill="1" applyBorder="1" applyAlignment="1">
      <alignment horizontal="center" vertical="center" wrapText="1"/>
      <protection/>
    </xf>
    <xf numFmtId="49" fontId="3" fillId="0" borderId="25" xfId="51" applyNumberFormat="1" applyFont="1" applyFill="1" applyBorder="1" applyAlignment="1">
      <alignment horizontal="center" vertical="center" wrapText="1"/>
      <protection/>
    </xf>
    <xf numFmtId="0" fontId="3" fillId="0" borderId="0" xfId="51" applyFont="1" applyFill="1" applyBorder="1" applyAlignment="1">
      <alignment horizontal="left" vertical="center" wrapText="1"/>
      <protection/>
    </xf>
    <xf numFmtId="0" fontId="0" fillId="0" borderId="11" xfId="0" applyFont="1" applyFill="1" applyBorder="1" applyAlignment="1">
      <alignment vertical="center"/>
    </xf>
    <xf numFmtId="0" fontId="0" fillId="0" borderId="10" xfId="0" applyFont="1" applyFill="1" applyBorder="1" applyAlignment="1">
      <alignment/>
    </xf>
    <xf numFmtId="0" fontId="0" fillId="0" borderId="25" xfId="0" applyFont="1" applyFill="1" applyBorder="1" applyAlignment="1">
      <alignment/>
    </xf>
    <xf numFmtId="0" fontId="0" fillId="0" borderId="17" xfId="0" applyFont="1" applyFill="1" applyBorder="1" applyAlignment="1">
      <alignment/>
    </xf>
    <xf numFmtId="0" fontId="0" fillId="0" borderId="19" xfId="0" applyFont="1" applyFill="1" applyBorder="1" applyAlignment="1">
      <alignment/>
    </xf>
    <xf numFmtId="0" fontId="0" fillId="0" borderId="22" xfId="0" applyFont="1" applyFill="1" applyBorder="1" applyAlignment="1">
      <alignment/>
    </xf>
    <xf numFmtId="0" fontId="0" fillId="0" borderId="28" xfId="0" applyFont="1" applyFill="1" applyBorder="1" applyAlignment="1">
      <alignment/>
    </xf>
    <xf numFmtId="0" fontId="0" fillId="0" borderId="11" xfId="0" applyFont="1" applyFill="1" applyBorder="1" applyAlignment="1">
      <alignment/>
    </xf>
    <xf numFmtId="0" fontId="28" fillId="0" borderId="0" xfId="0" applyFont="1" applyAlignment="1">
      <alignment/>
    </xf>
    <xf numFmtId="0" fontId="28" fillId="0" borderId="0" xfId="0" applyFont="1" applyAlignment="1">
      <alignment horizontal="center"/>
    </xf>
    <xf numFmtId="0" fontId="3" fillId="0" borderId="28" xfId="0" applyFont="1" applyFill="1" applyBorder="1" applyAlignment="1">
      <alignment vertical="top"/>
    </xf>
    <xf numFmtId="49" fontId="3" fillId="0" borderId="43" xfId="0" applyNumberFormat="1" applyFont="1" applyFill="1" applyBorder="1" applyAlignment="1">
      <alignment horizontal="left" vertical="top"/>
    </xf>
    <xf numFmtId="49" fontId="3" fillId="0" borderId="44" xfId="0" applyNumberFormat="1" applyFont="1" applyFill="1" applyBorder="1" applyAlignment="1">
      <alignment horizontal="left" vertical="top" wrapText="1"/>
    </xf>
    <xf numFmtId="0" fontId="3" fillId="0" borderId="44" xfId="0" applyFont="1" applyFill="1" applyBorder="1" applyAlignment="1">
      <alignment vertical="top"/>
    </xf>
    <xf numFmtId="0" fontId="3" fillId="0" borderId="45" xfId="0" applyFont="1" applyFill="1" applyBorder="1" applyAlignment="1">
      <alignment vertical="top"/>
    </xf>
    <xf numFmtId="0" fontId="3" fillId="0" borderId="25" xfId="0" applyFont="1" applyFill="1" applyBorder="1" applyAlignment="1">
      <alignment horizontal="center" vertical="top"/>
    </xf>
    <xf numFmtId="0" fontId="0" fillId="0" borderId="28" xfId="0" applyFont="1" applyFill="1" applyBorder="1" applyAlignment="1">
      <alignment horizontal="right"/>
    </xf>
    <xf numFmtId="0" fontId="21" fillId="0" borderId="24" xfId="0" applyFont="1" applyFill="1" applyBorder="1" applyAlignment="1">
      <alignment horizontal="right" vertical="center"/>
    </xf>
    <xf numFmtId="0" fontId="0" fillId="0" borderId="0" xfId="0" applyFont="1" applyFill="1" applyBorder="1" applyAlignment="1">
      <alignment horizontal="right"/>
    </xf>
    <xf numFmtId="0" fontId="3" fillId="0" borderId="10" xfId="0" applyFont="1" applyFill="1" applyBorder="1" applyAlignment="1">
      <alignment vertical="center"/>
    </xf>
    <xf numFmtId="0" fontId="0" fillId="0" borderId="11" xfId="0" applyFont="1" applyBorder="1" applyAlignment="1">
      <alignment vertical="center"/>
    </xf>
    <xf numFmtId="0" fontId="3" fillId="0" borderId="15" xfId="0" applyFont="1" applyBorder="1" applyAlignment="1">
      <alignment horizontal="center" vertical="top" wrapText="1"/>
    </xf>
    <xf numFmtId="0" fontId="3" fillId="0" borderId="14" xfId="0" applyFont="1" applyFill="1" applyBorder="1" applyAlignment="1">
      <alignment horizontal="center" vertical="top"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top" wrapText="1"/>
    </xf>
    <xf numFmtId="0" fontId="3" fillId="0" borderId="14" xfId="0" applyFont="1" applyBorder="1" applyAlignment="1">
      <alignment horizontal="center" vertical="top"/>
    </xf>
    <xf numFmtId="0" fontId="3" fillId="0" borderId="10" xfId="0" applyFont="1" applyBorder="1" applyAlignment="1">
      <alignment horizontal="center" vertical="top" wrapText="1"/>
    </xf>
    <xf numFmtId="2" fontId="3" fillId="0" borderId="10" xfId="0" applyNumberFormat="1" applyFont="1" applyFill="1" applyBorder="1" applyAlignment="1">
      <alignment horizontal="center" vertical="top"/>
    </xf>
    <xf numFmtId="2" fontId="3" fillId="0" borderId="12" xfId="0" applyNumberFormat="1" applyFont="1" applyFill="1" applyBorder="1" applyAlignment="1">
      <alignment horizontal="center" vertical="top"/>
    </xf>
    <xf numFmtId="0" fontId="3" fillId="0" borderId="31" xfId="51" applyFont="1" applyBorder="1" applyAlignment="1">
      <alignment horizontal="center" vertical="top" wrapText="1"/>
      <protection/>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0" fillId="0" borderId="0" xfId="0" applyFont="1" applyAlignment="1">
      <alignment horizontal="center"/>
    </xf>
    <xf numFmtId="0" fontId="3" fillId="0" borderId="26" xfId="0" applyFont="1" applyFill="1" applyBorder="1" applyAlignment="1">
      <alignment horizontal="right" vertical="top"/>
    </xf>
    <xf numFmtId="0" fontId="3" fillId="0" borderId="14" xfId="52" applyFont="1" applyFill="1" applyBorder="1" applyAlignment="1">
      <alignment horizontal="center" vertical="top"/>
      <protection/>
    </xf>
    <xf numFmtId="49"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3" fillId="0" borderId="25" xfId="0" applyFont="1" applyBorder="1" applyAlignment="1">
      <alignment horizontal="right" vertical="top" wrapText="1"/>
    </xf>
    <xf numFmtId="0" fontId="3" fillId="0" borderId="24" xfId="0" applyFont="1" applyBorder="1" applyAlignment="1">
      <alignment horizontal="right" vertical="top" wrapText="1"/>
    </xf>
    <xf numFmtId="0" fontId="3" fillId="0" borderId="26" xfId="0" applyFont="1" applyBorder="1" applyAlignment="1">
      <alignment horizontal="right" vertical="top" wrapText="1"/>
    </xf>
    <xf numFmtId="0" fontId="3" fillId="0" borderId="13" xfId="0" applyFont="1" applyBorder="1" applyAlignment="1">
      <alignment horizontal="right" vertical="top" wrapText="1"/>
    </xf>
    <xf numFmtId="0" fontId="3" fillId="0" borderId="14" xfId="0" applyFont="1" applyBorder="1" applyAlignment="1">
      <alignment horizontal="right" vertical="top" wrapText="1"/>
    </xf>
    <xf numFmtId="49" fontId="4" fillId="0" borderId="13" xfId="0" applyNumberFormat="1" applyFont="1" applyBorder="1" applyAlignment="1">
      <alignment horizontal="center" vertical="center" wrapText="1"/>
    </xf>
    <xf numFmtId="0" fontId="3" fillId="0" borderId="24" xfId="0" applyFont="1" applyFill="1" applyBorder="1" applyAlignment="1">
      <alignment horizontal="right" vertical="top" wrapText="1"/>
    </xf>
    <xf numFmtId="0" fontId="3" fillId="0" borderId="15" xfId="0" applyFont="1" applyBorder="1" applyAlignment="1">
      <alignment horizontal="right" vertical="top" wrapText="1"/>
    </xf>
    <xf numFmtId="49" fontId="4" fillId="0" borderId="14" xfId="0" applyNumberFormat="1" applyFont="1" applyBorder="1" applyAlignment="1">
      <alignment horizontal="center" vertical="top" wrapText="1"/>
    </xf>
    <xf numFmtId="0" fontId="3" fillId="0" borderId="14" xfId="0" applyFont="1" applyFill="1" applyBorder="1" applyAlignment="1">
      <alignment horizontal="right" vertical="top" wrapText="1"/>
    </xf>
    <xf numFmtId="49" fontId="3" fillId="0" borderId="25" xfId="0" applyNumberFormat="1" applyFont="1" applyFill="1" applyBorder="1" applyAlignment="1">
      <alignment horizontal="right" vertical="top" wrapText="1"/>
    </xf>
    <xf numFmtId="49" fontId="4" fillId="0" borderId="15" xfId="0" applyNumberFormat="1" applyFont="1" applyBorder="1" applyAlignment="1">
      <alignment horizontal="center" vertical="top" wrapText="1"/>
    </xf>
    <xf numFmtId="0" fontId="3" fillId="0" borderId="25" xfId="0" applyFont="1" applyFill="1" applyBorder="1" applyAlignment="1">
      <alignment horizontal="right" vertical="top"/>
    </xf>
    <xf numFmtId="0" fontId="3" fillId="0" borderId="25" xfId="0" applyFont="1" applyFill="1" applyBorder="1" applyAlignment="1">
      <alignment horizontal="right" vertical="top" wrapText="1"/>
    </xf>
    <xf numFmtId="0" fontId="0" fillId="0" borderId="11" xfId="0" applyFont="1" applyBorder="1" applyAlignment="1">
      <alignment horizontal="center" vertical="top" wrapText="1"/>
    </xf>
    <xf numFmtId="2" fontId="3" fillId="0" borderId="11" xfId="0" applyNumberFormat="1" applyFont="1" applyFill="1" applyBorder="1" applyAlignment="1">
      <alignment horizontal="center" vertical="top"/>
    </xf>
    <xf numFmtId="49" fontId="3" fillId="0" borderId="14" xfId="0" applyNumberFormat="1" applyFont="1" applyFill="1" applyBorder="1" applyAlignment="1">
      <alignment horizontal="center" vertical="top" wrapText="1"/>
    </xf>
    <xf numFmtId="49" fontId="3" fillId="0" borderId="13" xfId="0" applyNumberFormat="1" applyFont="1" applyFill="1" applyBorder="1" applyAlignment="1">
      <alignment horizontal="right" vertical="top" wrapText="1"/>
    </xf>
    <xf numFmtId="0" fontId="3" fillId="0" borderId="15" xfId="0" applyFont="1" applyFill="1" applyBorder="1" applyAlignment="1">
      <alignment horizontal="right" vertical="top" wrapText="1"/>
    </xf>
    <xf numFmtId="0" fontId="4" fillId="0" borderId="13" xfId="0" applyFont="1" applyFill="1" applyBorder="1" applyAlignment="1">
      <alignment vertical="top" wrapText="1"/>
    </xf>
    <xf numFmtId="0" fontId="3" fillId="0" borderId="26" xfId="0" applyFont="1" applyFill="1" applyBorder="1" applyAlignment="1">
      <alignment horizontal="right" vertical="top" wrapText="1"/>
    </xf>
    <xf numFmtId="0" fontId="3" fillId="0" borderId="34" xfId="0" applyFont="1" applyFill="1" applyBorder="1" applyAlignment="1">
      <alignment horizontal="right" vertical="top" wrapText="1"/>
    </xf>
    <xf numFmtId="0" fontId="3" fillId="0" borderId="27" xfId="0" applyFont="1" applyFill="1" applyBorder="1" applyAlignment="1">
      <alignment horizontal="right" vertical="top"/>
    </xf>
    <xf numFmtId="49" fontId="3" fillId="0" borderId="14" xfId="0" applyNumberFormat="1" applyFont="1" applyFill="1" applyBorder="1" applyAlignment="1">
      <alignment horizontal="center" vertical="top"/>
    </xf>
    <xf numFmtId="49" fontId="3" fillId="0"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top" wrapText="1"/>
    </xf>
    <xf numFmtId="0" fontId="3" fillId="0" borderId="10" xfId="0" applyFont="1" applyFill="1" applyBorder="1" applyAlignment="1">
      <alignment horizontal="right" vertical="top"/>
    </xf>
    <xf numFmtId="49" fontId="3" fillId="0" borderId="27" xfId="0" applyNumberFormat="1" applyFont="1" applyFill="1" applyBorder="1" applyAlignment="1">
      <alignment horizontal="center" vertical="top" wrapText="1"/>
    </xf>
    <xf numFmtId="49" fontId="4" fillId="0" borderId="14" xfId="0" applyNumberFormat="1" applyFont="1" applyBorder="1" applyAlignment="1">
      <alignment horizontal="center" wrapText="1"/>
    </xf>
    <xf numFmtId="49" fontId="3" fillId="0" borderId="35" xfId="0" applyNumberFormat="1" applyFont="1" applyBorder="1" applyAlignment="1">
      <alignment horizontal="center" vertical="center" wrapText="1"/>
    </xf>
    <xf numFmtId="0" fontId="3" fillId="0" borderId="31" xfId="51" applyFont="1" applyFill="1" applyBorder="1" applyAlignment="1">
      <alignment horizontal="center" vertical="top" wrapText="1"/>
      <protection/>
    </xf>
    <xf numFmtId="0" fontId="3" fillId="0" borderId="24" xfId="51" applyFont="1" applyFill="1" applyBorder="1" applyAlignment="1">
      <alignment horizontal="center" vertical="top" wrapText="1"/>
      <protection/>
    </xf>
    <xf numFmtId="0" fontId="3" fillId="0" borderId="26" xfId="52" applyFont="1" applyFill="1" applyBorder="1" applyAlignment="1">
      <alignment horizontal="center" vertical="top"/>
      <protection/>
    </xf>
    <xf numFmtId="49" fontId="4" fillId="0" borderId="14" xfId="0" applyNumberFormat="1" applyFont="1" applyBorder="1" applyAlignment="1">
      <alignment horizontal="center" vertical="center" wrapText="1"/>
    </xf>
    <xf numFmtId="0" fontId="3" fillId="0" borderId="19" xfId="51" applyFont="1" applyBorder="1" applyAlignment="1">
      <alignment horizontal="center" vertical="top" wrapText="1"/>
      <protection/>
    </xf>
    <xf numFmtId="49" fontId="3" fillId="0" borderId="19" xfId="51" applyNumberFormat="1" applyFont="1" applyBorder="1" applyAlignment="1">
      <alignment horizontal="center" vertical="top" wrapText="1"/>
      <protection/>
    </xf>
    <xf numFmtId="2" fontId="3" fillId="0" borderId="15" xfId="51" applyNumberFormat="1" applyFont="1" applyFill="1" applyBorder="1" applyAlignment="1">
      <alignment horizontal="center" vertical="top" wrapText="1"/>
      <protection/>
    </xf>
    <xf numFmtId="49" fontId="3" fillId="0" borderId="27" xfId="51" applyNumberFormat="1" applyFont="1" applyBorder="1" applyAlignment="1">
      <alignment horizontal="right" vertical="top" wrapText="1"/>
      <protection/>
    </xf>
    <xf numFmtId="49" fontId="3" fillId="0" borderId="13" xfId="51" applyNumberFormat="1" applyFont="1" applyBorder="1" applyAlignment="1">
      <alignment horizontal="right" vertical="top" wrapText="1"/>
      <protection/>
    </xf>
    <xf numFmtId="49" fontId="3" fillId="0" borderId="14" xfId="51" applyNumberFormat="1" applyFont="1" applyFill="1" applyBorder="1" applyAlignment="1">
      <alignment horizontal="center" vertical="center" wrapText="1"/>
      <protection/>
    </xf>
    <xf numFmtId="2" fontId="3" fillId="0" borderId="14" xfId="51" applyNumberFormat="1" applyFont="1" applyFill="1" applyBorder="1" applyAlignment="1">
      <alignment horizontal="center" vertical="center" wrapText="1"/>
      <protection/>
    </xf>
    <xf numFmtId="2" fontId="3" fillId="0" borderId="14" xfId="51" applyNumberFormat="1" applyFont="1" applyFill="1" applyBorder="1" applyAlignment="1">
      <alignment horizontal="center" vertical="center"/>
      <protection/>
    </xf>
    <xf numFmtId="49" fontId="3" fillId="0" borderId="14" xfId="51" applyNumberFormat="1" applyFont="1" applyBorder="1" applyAlignment="1">
      <alignment horizontal="center" vertical="center"/>
      <protection/>
    </xf>
    <xf numFmtId="49" fontId="3" fillId="0" borderId="15" xfId="51" applyNumberFormat="1" applyFont="1" applyBorder="1" applyAlignment="1">
      <alignment horizontal="center" vertical="center"/>
      <protection/>
    </xf>
    <xf numFmtId="49" fontId="3" fillId="0" borderId="24" xfId="51" applyNumberFormat="1" applyFont="1" applyBorder="1" applyAlignment="1">
      <alignment horizontal="center" vertical="center"/>
      <protection/>
    </xf>
    <xf numFmtId="49" fontId="3" fillId="0" borderId="24" xfId="51" applyNumberFormat="1" applyFont="1" applyFill="1" applyBorder="1" applyAlignment="1">
      <alignment horizontal="center" vertical="center"/>
      <protection/>
    </xf>
    <xf numFmtId="49" fontId="3" fillId="0" borderId="25" xfId="51" applyNumberFormat="1" applyFont="1" applyBorder="1" applyAlignment="1">
      <alignment horizontal="center" vertical="center"/>
      <protection/>
    </xf>
    <xf numFmtId="49" fontId="4" fillId="0" borderId="10" xfId="51" applyNumberFormat="1" applyFont="1" applyBorder="1" applyAlignment="1">
      <alignment horizontal="center" vertical="top" wrapText="1"/>
      <protection/>
    </xf>
    <xf numFmtId="49" fontId="3" fillId="0" borderId="19" xfId="51" applyNumberFormat="1" applyFont="1" applyBorder="1" applyAlignment="1">
      <alignment horizontal="center" vertical="center" wrapText="1"/>
      <protection/>
    </xf>
    <xf numFmtId="49" fontId="4" fillId="0" borderId="10" xfId="51" applyNumberFormat="1" applyFont="1" applyBorder="1" applyAlignment="1">
      <alignment horizontal="center" vertical="center" wrapText="1"/>
      <protection/>
    </xf>
    <xf numFmtId="49" fontId="3" fillId="0" borderId="19" xfId="51" applyNumberFormat="1" applyFont="1" applyBorder="1" applyAlignment="1">
      <alignment horizontal="center" vertical="top" wrapText="1"/>
      <protection/>
    </xf>
    <xf numFmtId="49" fontId="3" fillId="0" borderId="10" xfId="51" applyNumberFormat="1" applyFont="1" applyBorder="1" applyAlignment="1">
      <alignment horizontal="center" vertical="top" wrapText="1"/>
      <protection/>
    </xf>
    <xf numFmtId="0" fontId="3" fillId="0" borderId="16" xfId="51" applyFont="1" applyFill="1" applyBorder="1" applyAlignment="1">
      <alignment horizontal="left" vertical="center" wrapText="1"/>
      <protection/>
    </xf>
    <xf numFmtId="49" fontId="3" fillId="0" borderId="14" xfId="51" applyNumberFormat="1" applyFont="1" applyBorder="1" applyAlignment="1">
      <alignment horizontal="center" vertical="center" wrapText="1"/>
      <protection/>
    </xf>
    <xf numFmtId="49" fontId="4" fillId="0" borderId="10" xfId="51" applyNumberFormat="1" applyFont="1" applyFill="1" applyBorder="1" applyAlignment="1">
      <alignment horizontal="center" vertical="top" wrapText="1"/>
      <protection/>
    </xf>
    <xf numFmtId="49" fontId="4" fillId="0" borderId="10" xfId="51" applyNumberFormat="1" applyFont="1" applyFill="1" applyBorder="1" applyAlignment="1">
      <alignment horizontal="center" vertical="center" wrapText="1"/>
      <protection/>
    </xf>
    <xf numFmtId="49" fontId="3" fillId="0" borderId="19" xfId="51" applyNumberFormat="1" applyFont="1" applyFill="1" applyBorder="1" applyAlignment="1">
      <alignment horizontal="center" vertical="center" wrapText="1"/>
      <protection/>
    </xf>
    <xf numFmtId="49" fontId="3" fillId="0" borderId="24" xfId="51" applyNumberFormat="1" applyFont="1" applyFill="1" applyBorder="1" applyAlignment="1">
      <alignment horizontal="center" vertical="center" wrapText="1"/>
      <protection/>
    </xf>
    <xf numFmtId="49" fontId="3" fillId="0" borderId="26" xfId="51" applyNumberFormat="1" applyFont="1" applyFill="1" applyBorder="1" applyAlignment="1">
      <alignment horizontal="center" vertical="center" wrapText="1"/>
      <protection/>
    </xf>
    <xf numFmtId="49" fontId="3" fillId="0" borderId="35" xfId="51" applyNumberFormat="1" applyFont="1" applyFill="1" applyBorder="1" applyAlignment="1">
      <alignment horizontal="center" vertical="center" wrapText="1"/>
      <protection/>
    </xf>
    <xf numFmtId="49" fontId="3" fillId="0" borderId="13" xfId="51" applyNumberFormat="1" applyFont="1" applyFill="1" applyBorder="1" applyAlignment="1">
      <alignment horizontal="center" vertical="center" wrapText="1"/>
      <protection/>
    </xf>
    <xf numFmtId="49" fontId="3" fillId="0" borderId="29" xfId="51" applyNumberFormat="1" applyFont="1" applyFill="1" applyBorder="1" applyAlignment="1">
      <alignment horizontal="center" vertical="center" wrapText="1"/>
      <protection/>
    </xf>
    <xf numFmtId="49" fontId="3" fillId="0" borderId="28" xfId="51" applyNumberFormat="1" applyFont="1" applyFill="1" applyBorder="1" applyAlignment="1">
      <alignment horizontal="center" vertical="center" wrapText="1"/>
      <protection/>
    </xf>
    <xf numFmtId="49" fontId="3" fillId="0" borderId="28" xfId="51" applyNumberFormat="1" applyFont="1" applyFill="1" applyBorder="1" applyAlignment="1">
      <alignment horizontal="center" vertical="center" wrapText="1"/>
      <protection/>
    </xf>
    <xf numFmtId="49" fontId="3" fillId="0" borderId="10" xfId="0" applyNumberFormat="1" applyFont="1" applyFill="1" applyBorder="1" applyAlignment="1">
      <alignment horizontal="center" vertical="top" wrapText="1"/>
    </xf>
    <xf numFmtId="49" fontId="3" fillId="0" borderId="33"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xf>
    <xf numFmtId="49" fontId="3" fillId="0" borderId="1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9" fontId="3" fillId="0" borderId="14" xfId="57" applyFont="1" applyFill="1" applyBorder="1" applyAlignment="1">
      <alignment horizontal="center" vertical="center"/>
    </xf>
    <xf numFmtId="2" fontId="3" fillId="0" borderId="14" xfId="57" applyNumberFormat="1" applyFont="1" applyFill="1" applyBorder="1" applyAlignment="1">
      <alignment horizontal="center" vertical="center"/>
    </xf>
    <xf numFmtId="0" fontId="3" fillId="0" borderId="11" xfId="0" applyFont="1" applyBorder="1" applyAlignment="1">
      <alignment horizontal="right" vertical="center" wrapText="1"/>
    </xf>
    <xf numFmtId="49" fontId="3" fillId="0" borderId="14" xfId="51" applyNumberFormat="1" applyFont="1" applyBorder="1" applyAlignment="1">
      <alignment horizontal="center"/>
      <protection/>
    </xf>
    <xf numFmtId="49" fontId="3" fillId="0" borderId="13" xfId="0" applyNumberFormat="1" applyFont="1" applyFill="1" applyBorder="1" applyAlignment="1">
      <alignment horizontal="center"/>
    </xf>
    <xf numFmtId="49" fontId="3" fillId="0" borderId="14" xfId="0" applyNumberFormat="1" applyFont="1" applyFill="1" applyBorder="1" applyAlignment="1">
      <alignment horizontal="center"/>
    </xf>
    <xf numFmtId="0" fontId="0" fillId="0" borderId="0" xfId="0" applyFont="1" applyFill="1" applyBorder="1" applyAlignment="1">
      <alignment/>
    </xf>
    <xf numFmtId="49" fontId="3" fillId="0" borderId="10" xfId="0" applyNumberFormat="1" applyFont="1" applyFill="1" applyBorder="1" applyAlignment="1">
      <alignment horizontal="center" vertical="center" wrapText="1"/>
    </xf>
    <xf numFmtId="0" fontId="0" fillId="0" borderId="0" xfId="0" applyFont="1" applyFill="1" applyBorder="1" applyAlignment="1">
      <alignment vertical="center"/>
    </xf>
    <xf numFmtId="49" fontId="3" fillId="0" borderId="27" xfId="0" applyNumberFormat="1" applyFont="1" applyFill="1" applyBorder="1" applyAlignment="1">
      <alignment horizontal="center" vertical="center" wrapText="1"/>
    </xf>
    <xf numFmtId="49" fontId="3" fillId="0" borderId="24" xfId="0" applyNumberFormat="1" applyFont="1" applyFill="1" applyBorder="1" applyAlignment="1">
      <alignment horizontal="right" vertical="center" wrapText="1"/>
    </xf>
    <xf numFmtId="49" fontId="3"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top"/>
    </xf>
    <xf numFmtId="49" fontId="3" fillId="0" borderId="24" xfId="0" applyNumberFormat="1" applyFont="1" applyFill="1" applyBorder="1" applyAlignment="1">
      <alignment horizontal="center" vertical="top"/>
    </xf>
    <xf numFmtId="49" fontId="3" fillId="0" borderId="26" xfId="51" applyNumberFormat="1" applyFont="1" applyFill="1" applyBorder="1" applyAlignment="1">
      <alignment horizontal="center" vertical="center"/>
      <protection/>
    </xf>
    <xf numFmtId="0" fontId="0" fillId="0" borderId="0" xfId="0" applyFont="1" applyAlignment="1">
      <alignment/>
    </xf>
    <xf numFmtId="0" fontId="0" fillId="0" borderId="0" xfId="0" applyFont="1" applyFill="1" applyBorder="1" applyAlignment="1">
      <alignment/>
    </xf>
    <xf numFmtId="0" fontId="3" fillId="0" borderId="0" xfId="0" applyFont="1" applyFill="1" applyBorder="1" applyAlignment="1">
      <alignment horizontal="left" vertical="top" wrapText="1"/>
    </xf>
    <xf numFmtId="49" fontId="3" fillId="0" borderId="34" xfId="51" applyNumberFormat="1" applyFont="1" applyFill="1" applyBorder="1" applyAlignment="1">
      <alignment horizontal="center" vertical="center"/>
      <protection/>
    </xf>
    <xf numFmtId="49" fontId="3" fillId="0" borderId="14" xfId="51" applyNumberFormat="1" applyFont="1" applyFill="1" applyBorder="1" applyAlignment="1">
      <alignment horizontal="center" vertical="center"/>
      <protection/>
    </xf>
    <xf numFmtId="0" fontId="18" fillId="0" borderId="17" xfId="52" applyFont="1" applyFill="1" applyBorder="1" applyAlignment="1">
      <alignment vertical="top"/>
      <protection/>
    </xf>
    <xf numFmtId="0" fontId="3" fillId="33" borderId="0" xfId="52" applyFont="1" applyFill="1" applyBorder="1" applyAlignment="1">
      <alignment vertical="top"/>
      <protection/>
    </xf>
    <xf numFmtId="0" fontId="3" fillId="34" borderId="0" xfId="52" applyFont="1" applyFill="1" applyBorder="1" applyAlignment="1">
      <alignment vertical="top"/>
      <protection/>
    </xf>
    <xf numFmtId="0" fontId="3" fillId="35" borderId="13" xfId="0" applyFont="1" applyFill="1" applyBorder="1" applyAlignment="1">
      <alignment horizontal="center" vertical="top" wrapText="1"/>
    </xf>
    <xf numFmtId="0" fontId="3" fillId="35" borderId="0" xfId="52" applyFont="1" applyFill="1" applyBorder="1" applyAlignment="1">
      <alignment vertical="top"/>
      <protection/>
    </xf>
    <xf numFmtId="0" fontId="3" fillId="35" borderId="28" xfId="0" applyFont="1" applyFill="1" applyBorder="1" applyAlignment="1">
      <alignment horizontal="center" vertical="top" wrapText="1"/>
    </xf>
    <xf numFmtId="0" fontId="3" fillId="35" borderId="10" xfId="0" applyFont="1" applyFill="1" applyBorder="1" applyAlignment="1">
      <alignment horizontal="left" vertical="top"/>
    </xf>
    <xf numFmtId="0" fontId="3" fillId="35" borderId="11" xfId="0" applyFont="1" applyFill="1" applyBorder="1" applyAlignment="1">
      <alignment horizontal="left" vertical="top"/>
    </xf>
    <xf numFmtId="0" fontId="3" fillId="35" borderId="14" xfId="0" applyFont="1" applyFill="1" applyBorder="1" applyAlignment="1">
      <alignment horizontal="center" vertical="top" wrapText="1"/>
    </xf>
    <xf numFmtId="0" fontId="3" fillId="35" borderId="14" xfId="0" applyFont="1" applyFill="1" applyBorder="1" applyAlignment="1">
      <alignment horizontal="left" vertical="top"/>
    </xf>
    <xf numFmtId="0" fontId="3" fillId="35" borderId="12" xfId="0" applyFont="1" applyFill="1" applyBorder="1" applyAlignment="1">
      <alignment vertical="top"/>
    </xf>
    <xf numFmtId="1" fontId="3" fillId="35" borderId="14" xfId="0" applyNumberFormat="1" applyFont="1" applyFill="1" applyBorder="1" applyAlignment="1">
      <alignment horizontal="center" vertical="top"/>
    </xf>
    <xf numFmtId="0" fontId="3" fillId="36" borderId="0" xfId="52" applyFont="1" applyFill="1" applyBorder="1" applyAlignment="1">
      <alignment vertical="top"/>
      <protection/>
    </xf>
    <xf numFmtId="2" fontId="3" fillId="33" borderId="15" xfId="0" applyNumberFormat="1" applyFont="1" applyFill="1" applyBorder="1" applyAlignment="1">
      <alignment horizontal="center" vertical="top"/>
    </xf>
    <xf numFmtId="2" fontId="3" fillId="33" borderId="24" xfId="0" applyNumberFormat="1" applyFont="1" applyFill="1" applyBorder="1" applyAlignment="1">
      <alignment horizontal="center" vertical="top"/>
    </xf>
    <xf numFmtId="2" fontId="3" fillId="33" borderId="14" xfId="0" applyNumberFormat="1" applyFont="1" applyFill="1" applyBorder="1" applyAlignment="1">
      <alignment horizontal="center" vertical="top" wrapText="1"/>
    </xf>
    <xf numFmtId="0" fontId="3" fillId="36" borderId="0" xfId="52" applyFont="1" applyFill="1" applyBorder="1" applyAlignment="1">
      <alignment vertical="center"/>
      <protection/>
    </xf>
    <xf numFmtId="2" fontId="3" fillId="33" borderId="25" xfId="0" applyNumberFormat="1" applyFont="1" applyFill="1" applyBorder="1" applyAlignment="1">
      <alignment horizontal="center" vertical="top"/>
    </xf>
    <xf numFmtId="2" fontId="3" fillId="33" borderId="29" xfId="0" applyNumberFormat="1" applyFont="1" applyFill="1" applyBorder="1" applyAlignment="1">
      <alignment horizontal="center" vertical="top" wrapText="1"/>
    </xf>
    <xf numFmtId="2" fontId="3" fillId="33" borderId="30" xfId="0" applyNumberFormat="1" applyFont="1" applyFill="1" applyBorder="1" applyAlignment="1">
      <alignment horizontal="center" vertical="top" wrapText="1"/>
    </xf>
    <xf numFmtId="0" fontId="3" fillId="0" borderId="0" xfId="52" applyFont="1" applyFill="1" applyBorder="1" applyAlignment="1">
      <alignment horizontal="center" vertical="top"/>
      <protection/>
    </xf>
    <xf numFmtId="49" fontId="4" fillId="34" borderId="10" xfId="51" applyNumberFormat="1" applyFont="1" applyFill="1" applyBorder="1" applyAlignment="1">
      <alignment horizontal="center" vertical="top" wrapText="1"/>
      <protection/>
    </xf>
    <xf numFmtId="0" fontId="4" fillId="34" borderId="10" xfId="51" applyFont="1" applyFill="1" applyBorder="1" applyAlignment="1">
      <alignment vertical="top"/>
      <protection/>
    </xf>
    <xf numFmtId="0" fontId="3" fillId="34" borderId="11" xfId="51" applyFont="1" applyFill="1" applyBorder="1" applyAlignment="1">
      <alignment vertical="top"/>
      <protection/>
    </xf>
    <xf numFmtId="0" fontId="8" fillId="34" borderId="14" xfId="51" applyFont="1" applyFill="1" applyBorder="1" applyAlignment="1">
      <alignment horizontal="center" vertical="top" wrapText="1"/>
      <protection/>
    </xf>
    <xf numFmtId="49" fontId="3" fillId="34" borderId="14" xfId="51" applyNumberFormat="1" applyFont="1" applyFill="1" applyBorder="1" applyAlignment="1">
      <alignment horizontal="center" vertical="top" wrapText="1"/>
      <protection/>
    </xf>
    <xf numFmtId="49" fontId="3" fillId="34" borderId="33" xfId="51" applyNumberFormat="1" applyFont="1" applyFill="1" applyBorder="1" applyAlignment="1">
      <alignment horizontal="right" vertical="top" wrapText="1"/>
      <protection/>
    </xf>
    <xf numFmtId="1" fontId="3" fillId="34" borderId="15" xfId="51" applyNumberFormat="1" applyFont="1" applyFill="1" applyBorder="1" applyAlignment="1">
      <alignment horizontal="center" vertical="top" wrapText="1"/>
      <protection/>
    </xf>
    <xf numFmtId="0" fontId="3" fillId="34" borderId="15" xfId="51" applyFont="1" applyFill="1" applyBorder="1" applyAlignment="1">
      <alignment horizontal="center" vertical="top" wrapText="1"/>
      <protection/>
    </xf>
    <xf numFmtId="49" fontId="3" fillId="34" borderId="28" xfId="51" applyNumberFormat="1" applyFont="1" applyFill="1" applyBorder="1" applyAlignment="1">
      <alignment horizontal="right" vertical="top" wrapText="1"/>
      <protection/>
    </xf>
    <xf numFmtId="1" fontId="3" fillId="34" borderId="26" xfId="51" applyNumberFormat="1" applyFont="1" applyFill="1" applyBorder="1" applyAlignment="1">
      <alignment horizontal="center" vertical="top" wrapText="1"/>
      <protection/>
    </xf>
    <xf numFmtId="0" fontId="3" fillId="34" borderId="26" xfId="51" applyFont="1" applyFill="1" applyBorder="1" applyAlignment="1">
      <alignment horizontal="center" vertical="top" wrapText="1"/>
      <protection/>
    </xf>
    <xf numFmtId="49" fontId="3" fillId="34" borderId="19" xfId="51" applyNumberFormat="1" applyFont="1" applyFill="1" applyBorder="1" applyAlignment="1">
      <alignment horizontal="right" vertical="top" wrapText="1"/>
      <protection/>
    </xf>
    <xf numFmtId="1" fontId="3" fillId="34" borderId="34" xfId="51" applyNumberFormat="1" applyFont="1" applyFill="1" applyBorder="1" applyAlignment="1">
      <alignment horizontal="center" vertical="top" wrapText="1"/>
      <protection/>
    </xf>
    <xf numFmtId="0" fontId="3" fillId="34" borderId="34" xfId="51" applyFont="1" applyFill="1" applyBorder="1" applyAlignment="1">
      <alignment horizontal="center" vertical="top" wrapText="1"/>
      <protection/>
    </xf>
    <xf numFmtId="49" fontId="3" fillId="34" borderId="31" xfId="51" applyNumberFormat="1" applyFont="1" applyFill="1" applyBorder="1" applyAlignment="1">
      <alignment horizontal="right" vertical="top" wrapText="1"/>
      <protection/>
    </xf>
    <xf numFmtId="1" fontId="3" fillId="34" borderId="24" xfId="51" applyNumberFormat="1" applyFont="1" applyFill="1" applyBorder="1" applyAlignment="1">
      <alignment horizontal="center" vertical="top" wrapText="1"/>
      <protection/>
    </xf>
    <xf numFmtId="0" fontId="3" fillId="34" borderId="24" xfId="51" applyFont="1" applyFill="1" applyBorder="1" applyAlignment="1">
      <alignment horizontal="center" vertical="top" wrapText="1"/>
      <protection/>
    </xf>
    <xf numFmtId="1" fontId="3" fillId="34" borderId="13" xfId="51" applyNumberFormat="1" applyFont="1" applyFill="1" applyBorder="1" applyAlignment="1">
      <alignment horizontal="center" vertical="top" wrapText="1"/>
      <protection/>
    </xf>
    <xf numFmtId="0" fontId="3" fillId="34" borderId="13" xfId="51" applyFont="1" applyFill="1" applyBorder="1" applyAlignment="1">
      <alignment horizontal="center" vertical="top" wrapText="1"/>
      <protection/>
    </xf>
    <xf numFmtId="49" fontId="3" fillId="34" borderId="19" xfId="51" applyNumberFormat="1" applyFont="1" applyFill="1" applyBorder="1" applyAlignment="1">
      <alignment horizontal="right" vertical="center" wrapText="1"/>
      <protection/>
    </xf>
    <xf numFmtId="0" fontId="3" fillId="33" borderId="0" xfId="52" applyFont="1" applyFill="1" applyBorder="1" applyAlignment="1">
      <alignment vertical="center"/>
      <protection/>
    </xf>
    <xf numFmtId="2" fontId="3" fillId="33" borderId="15" xfId="51" applyNumberFormat="1" applyFont="1" applyFill="1" applyBorder="1" applyAlignment="1">
      <alignment horizontal="center" vertical="top"/>
      <protection/>
    </xf>
    <xf numFmtId="2" fontId="3" fillId="33" borderId="15" xfId="51" applyNumberFormat="1" applyFont="1" applyFill="1" applyBorder="1" applyAlignment="1">
      <alignment horizontal="center" vertical="top" wrapText="1"/>
      <protection/>
    </xf>
    <xf numFmtId="49" fontId="3" fillId="34" borderId="10" xfId="51" applyNumberFormat="1" applyFont="1" applyFill="1" applyBorder="1" applyAlignment="1">
      <alignment horizontal="center" vertical="center" wrapText="1"/>
      <protection/>
    </xf>
    <xf numFmtId="1" fontId="3" fillId="34" borderId="14" xfId="51" applyNumberFormat="1" applyFont="1" applyFill="1" applyBorder="1" applyAlignment="1">
      <alignment horizontal="center" vertical="center"/>
      <protection/>
    </xf>
    <xf numFmtId="0" fontId="8" fillId="34" borderId="14" xfId="51" applyFont="1" applyFill="1" applyBorder="1" applyAlignment="1">
      <alignment horizontal="center" vertical="center" wrapText="1"/>
      <protection/>
    </xf>
    <xf numFmtId="0" fontId="3" fillId="34" borderId="0" xfId="52" applyFont="1" applyFill="1" applyBorder="1" applyAlignment="1">
      <alignment vertical="center"/>
      <protection/>
    </xf>
    <xf numFmtId="49" fontId="3" fillId="34" borderId="10" xfId="51" applyNumberFormat="1" applyFont="1" applyFill="1" applyBorder="1" applyAlignment="1">
      <alignment horizontal="center" vertical="top" wrapText="1"/>
      <protection/>
    </xf>
    <xf numFmtId="49" fontId="3" fillId="34" borderId="19" xfId="51" applyNumberFormat="1" applyFont="1" applyFill="1" applyBorder="1" applyAlignment="1">
      <alignment horizontal="center" vertical="top" wrapText="1"/>
      <protection/>
    </xf>
    <xf numFmtId="0" fontId="3" fillId="33" borderId="0" xfId="52" applyFont="1" applyFill="1" applyBorder="1" applyAlignment="1">
      <alignment vertical="top" wrapText="1"/>
      <protection/>
    </xf>
    <xf numFmtId="49" fontId="3" fillId="34" borderId="13" xfId="0" applyNumberFormat="1" applyFont="1" applyFill="1" applyBorder="1" applyAlignment="1">
      <alignment horizontal="center" vertical="top" wrapText="1"/>
    </xf>
    <xf numFmtId="0" fontId="3" fillId="34" borderId="25" xfId="0" applyFont="1" applyFill="1" applyBorder="1" applyAlignment="1">
      <alignment horizontal="right" vertical="top" wrapText="1"/>
    </xf>
    <xf numFmtId="0" fontId="3" fillId="34" borderId="24" xfId="0" applyFont="1" applyFill="1" applyBorder="1" applyAlignment="1">
      <alignment horizontal="right" vertical="top" wrapText="1"/>
    </xf>
    <xf numFmtId="49" fontId="3" fillId="34" borderId="14" xfId="0" applyNumberFormat="1" applyFont="1" applyFill="1" applyBorder="1" applyAlignment="1">
      <alignment horizontal="center" vertical="top" wrapText="1"/>
    </xf>
    <xf numFmtId="0" fontId="3" fillId="34" borderId="27" xfId="0" applyFont="1" applyFill="1" applyBorder="1" applyAlignment="1">
      <alignment horizontal="right" vertical="top" wrapText="1"/>
    </xf>
    <xf numFmtId="0" fontId="3" fillId="34" borderId="13" xfId="0" applyFont="1" applyFill="1" applyBorder="1" applyAlignment="1">
      <alignment horizontal="right" vertical="top" wrapText="1"/>
    </xf>
    <xf numFmtId="0" fontId="4" fillId="34" borderId="13" xfId="0" applyFont="1" applyFill="1" applyBorder="1" applyAlignment="1">
      <alignment vertical="top" wrapText="1"/>
    </xf>
    <xf numFmtId="49" fontId="4" fillId="34" borderId="18" xfId="0" applyNumberFormat="1" applyFont="1" applyFill="1" applyBorder="1" applyAlignment="1">
      <alignment horizontal="right" vertical="top"/>
    </xf>
    <xf numFmtId="0" fontId="3" fillId="34" borderId="18" xfId="0" applyFont="1" applyFill="1" applyBorder="1" applyAlignment="1">
      <alignment horizontal="left" vertical="top"/>
    </xf>
    <xf numFmtId="0" fontId="4" fillId="34" borderId="18" xfId="0" applyFont="1" applyFill="1" applyBorder="1" applyAlignment="1">
      <alignment horizontal="left" vertical="top" wrapText="1"/>
    </xf>
    <xf numFmtId="0" fontId="3" fillId="34" borderId="18" xfId="0" applyFont="1" applyFill="1" applyBorder="1" applyAlignment="1">
      <alignment horizontal="center" vertical="top" wrapText="1"/>
    </xf>
    <xf numFmtId="0" fontId="3" fillId="34" borderId="36" xfId="0" applyFont="1" applyFill="1" applyBorder="1" applyAlignment="1">
      <alignment horizontal="center" vertical="top" wrapText="1"/>
    </xf>
    <xf numFmtId="2" fontId="3" fillId="34" borderId="26" xfId="0" applyNumberFormat="1" applyFont="1" applyFill="1" applyBorder="1" applyAlignment="1">
      <alignment horizontal="center" vertical="top"/>
    </xf>
    <xf numFmtId="2" fontId="3" fillId="34" borderId="26" xfId="0" applyNumberFormat="1" applyFont="1" applyFill="1" applyBorder="1" applyAlignment="1">
      <alignment horizontal="center" vertical="top" wrapText="1"/>
    </xf>
    <xf numFmtId="0" fontId="4" fillId="33" borderId="0" xfId="52" applyFont="1" applyFill="1" applyBorder="1" applyAlignment="1">
      <alignment vertical="top"/>
      <protection/>
    </xf>
    <xf numFmtId="49" fontId="3" fillId="33" borderId="13" xfId="0" applyNumberFormat="1" applyFont="1" applyFill="1" applyBorder="1" applyAlignment="1">
      <alignment horizontal="center" vertical="top" wrapText="1"/>
    </xf>
    <xf numFmtId="0" fontId="3" fillId="33" borderId="25" xfId="0" applyFont="1" applyFill="1" applyBorder="1" applyAlignment="1">
      <alignment horizontal="right" vertical="top" wrapText="1"/>
    </xf>
    <xf numFmtId="0" fontId="3" fillId="33" borderId="24" xfId="0" applyFont="1" applyFill="1" applyBorder="1" applyAlignment="1">
      <alignment horizontal="right" vertical="top" wrapText="1"/>
    </xf>
    <xf numFmtId="0" fontId="3" fillId="33" borderId="13" xfId="0" applyFont="1" applyFill="1" applyBorder="1" applyAlignment="1">
      <alignment horizontal="right" vertical="top" wrapText="1"/>
    </xf>
    <xf numFmtId="49" fontId="3" fillId="34" borderId="14" xfId="51" applyNumberFormat="1" applyFont="1" applyFill="1" applyBorder="1" applyAlignment="1">
      <alignment horizontal="center" vertical="top" wrapText="1"/>
      <protection/>
    </xf>
    <xf numFmtId="2" fontId="3" fillId="34" borderId="14" xfId="51" applyNumberFormat="1" applyFont="1" applyFill="1" applyBorder="1" applyAlignment="1">
      <alignment horizontal="center" vertical="top" wrapText="1"/>
      <protection/>
    </xf>
    <xf numFmtId="2" fontId="3" fillId="33" borderId="14" xfId="51" applyNumberFormat="1" applyFont="1" applyFill="1" applyBorder="1" applyAlignment="1">
      <alignment horizontal="center" vertical="top"/>
      <protection/>
    </xf>
    <xf numFmtId="49" fontId="3" fillId="34" borderId="27" xfId="0" applyNumberFormat="1" applyFont="1" applyFill="1" applyBorder="1" applyAlignment="1">
      <alignment horizontal="right" vertical="top" wrapText="1"/>
    </xf>
    <xf numFmtId="2" fontId="3" fillId="34" borderId="27" xfId="0" applyNumberFormat="1" applyFont="1" applyFill="1" applyBorder="1" applyAlignment="1">
      <alignment horizontal="center" vertical="top"/>
    </xf>
    <xf numFmtId="2" fontId="3" fillId="34" borderId="27" xfId="0" applyNumberFormat="1" applyFont="1" applyFill="1" applyBorder="1" applyAlignment="1">
      <alignment horizontal="center" vertical="top" wrapText="1"/>
    </xf>
    <xf numFmtId="0" fontId="3" fillId="34" borderId="25" xfId="0" applyFont="1" applyFill="1" applyBorder="1" applyAlignment="1">
      <alignment horizontal="right" vertical="center" wrapText="1"/>
    </xf>
    <xf numFmtId="0" fontId="3" fillId="34" borderId="25" xfId="0" applyFont="1" applyFill="1" applyBorder="1" applyAlignment="1">
      <alignment horizontal="center" vertical="top" wrapText="1"/>
    </xf>
    <xf numFmtId="2" fontId="3" fillId="34" borderId="14" xfId="0" applyNumberFormat="1" applyFont="1" applyFill="1" applyBorder="1" applyAlignment="1">
      <alignment horizontal="center" vertical="top"/>
    </xf>
    <xf numFmtId="2" fontId="3" fillId="34" borderId="14" xfId="0" applyNumberFormat="1" applyFont="1" applyFill="1" applyBorder="1" applyAlignment="1">
      <alignment horizontal="center" vertical="top" wrapText="1"/>
    </xf>
    <xf numFmtId="0" fontId="3" fillId="33" borderId="14" xfId="0" applyFont="1" applyFill="1" applyBorder="1" applyAlignment="1">
      <alignment horizontal="center" vertical="top" wrapText="1"/>
    </xf>
    <xf numFmtId="1" fontId="3" fillId="33" borderId="14" xfId="0" applyNumberFormat="1" applyFont="1" applyFill="1" applyBorder="1" applyAlignment="1">
      <alignment horizontal="center" vertical="top"/>
    </xf>
    <xf numFmtId="0" fontId="3" fillId="33" borderId="10" xfId="0" applyFont="1" applyFill="1" applyBorder="1" applyAlignment="1">
      <alignment horizontal="center" vertical="top" wrapText="1"/>
    </xf>
    <xf numFmtId="0" fontId="3" fillId="33" borderId="0" xfId="52" applyFont="1" applyFill="1" applyBorder="1" applyAlignment="1">
      <alignment horizontal="left" vertical="center"/>
      <protection/>
    </xf>
    <xf numFmtId="0" fontId="3" fillId="33" borderId="14" xfId="0" applyFont="1" applyFill="1" applyBorder="1" applyAlignment="1">
      <alignment horizontal="right" vertical="top" wrapText="1"/>
    </xf>
    <xf numFmtId="0" fontId="3" fillId="33" borderId="14" xfId="0" applyFont="1" applyFill="1" applyBorder="1" applyAlignment="1">
      <alignment horizontal="left" vertical="top"/>
    </xf>
    <xf numFmtId="0" fontId="3" fillId="33" borderId="14" xfId="0" applyFont="1" applyFill="1" applyBorder="1" applyAlignment="1">
      <alignment vertical="top"/>
    </xf>
    <xf numFmtId="2" fontId="3" fillId="33" borderId="26" xfId="0" applyNumberFormat="1" applyFont="1" applyFill="1" applyBorder="1" applyAlignment="1">
      <alignment horizontal="center" vertical="top"/>
    </xf>
    <xf numFmtId="2" fontId="3" fillId="33" borderId="26" xfId="0" applyNumberFormat="1" applyFont="1" applyFill="1" applyBorder="1" applyAlignment="1">
      <alignment horizontal="center" vertical="top" wrapText="1"/>
    </xf>
    <xf numFmtId="49" fontId="3" fillId="33" borderId="25" xfId="51" applyNumberFormat="1" applyFont="1" applyFill="1" applyBorder="1" applyAlignment="1">
      <alignment horizontal="center" vertical="center"/>
      <protection/>
    </xf>
    <xf numFmtId="0" fontId="18" fillId="33" borderId="0" xfId="52" applyFont="1" applyFill="1" applyBorder="1" applyAlignment="1">
      <alignment vertical="top"/>
      <protection/>
    </xf>
    <xf numFmtId="0" fontId="3" fillId="0" borderId="14" xfId="0" applyFont="1" applyFill="1" applyBorder="1" applyAlignment="1">
      <alignment horizontal="center" vertical="top"/>
    </xf>
    <xf numFmtId="0" fontId="4" fillId="0" borderId="10" xfId="51" applyFont="1" applyFill="1" applyBorder="1" applyAlignment="1">
      <alignment vertical="top"/>
      <protection/>
    </xf>
    <xf numFmtId="0" fontId="3" fillId="0" borderId="11" xfId="51" applyFont="1" applyFill="1" applyBorder="1" applyAlignment="1">
      <alignment vertical="top"/>
      <protection/>
    </xf>
    <xf numFmtId="0" fontId="8" fillId="0" borderId="14" xfId="51" applyFont="1" applyFill="1" applyBorder="1" applyAlignment="1">
      <alignment horizontal="center" vertical="top" wrapText="1"/>
      <protection/>
    </xf>
    <xf numFmtId="2" fontId="3" fillId="0" borderId="29" xfId="0" applyNumberFormat="1" applyFont="1" applyFill="1" applyBorder="1" applyAlignment="1">
      <alignment horizontal="center" vertical="top" wrapText="1"/>
    </xf>
    <xf numFmtId="2" fontId="3" fillId="0" borderId="30" xfId="0" applyNumberFormat="1" applyFont="1" applyFill="1" applyBorder="1" applyAlignment="1">
      <alignment horizontal="center" vertical="top" wrapText="1"/>
    </xf>
    <xf numFmtId="0" fontId="3" fillId="0" borderId="28" xfId="0" applyFont="1" applyFill="1" applyBorder="1" applyAlignment="1">
      <alignment horizontal="center" vertical="top" wrapText="1"/>
    </xf>
    <xf numFmtId="0" fontId="3" fillId="0" borderId="10" xfId="0" applyFont="1" applyFill="1" applyBorder="1" applyAlignment="1">
      <alignment horizontal="left" vertical="top"/>
    </xf>
    <xf numFmtId="49" fontId="3" fillId="0" borderId="15" xfId="0" applyNumberFormat="1" applyFont="1" applyFill="1" applyBorder="1" applyAlignment="1">
      <alignment horizontal="center" vertical="top" wrapText="1"/>
    </xf>
    <xf numFmtId="0" fontId="3" fillId="0" borderId="29" xfId="0" applyFont="1" applyFill="1" applyBorder="1" applyAlignment="1">
      <alignment vertical="top"/>
    </xf>
    <xf numFmtId="0" fontId="3" fillId="0" borderId="30" xfId="0" applyFont="1" applyFill="1" applyBorder="1" applyAlignment="1">
      <alignment vertical="top"/>
    </xf>
    <xf numFmtId="1" fontId="3" fillId="0" borderId="15" xfId="0" applyNumberFormat="1" applyFont="1" applyFill="1" applyBorder="1" applyAlignment="1">
      <alignment horizontal="center" vertical="top" wrapText="1"/>
    </xf>
    <xf numFmtId="0" fontId="8" fillId="0" borderId="25" xfId="0" applyFont="1" applyFill="1" applyBorder="1" applyAlignment="1">
      <alignment horizontal="center" vertical="top" wrapText="1"/>
    </xf>
    <xf numFmtId="0" fontId="3" fillId="0" borderId="24" xfId="0" applyFont="1" applyFill="1" applyBorder="1" applyAlignment="1">
      <alignment vertical="top"/>
    </xf>
    <xf numFmtId="1" fontId="3" fillId="0" borderId="14" xfId="0" applyNumberFormat="1" applyFont="1" applyFill="1" applyBorder="1" applyAlignment="1">
      <alignment horizontal="center" vertical="top"/>
    </xf>
    <xf numFmtId="2" fontId="3" fillId="0" borderId="26"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center" wrapText="1"/>
    </xf>
    <xf numFmtId="49" fontId="4" fillId="0" borderId="10" xfId="0" applyNumberFormat="1" applyFont="1" applyFill="1" applyBorder="1" applyAlignment="1">
      <alignment vertical="center"/>
    </xf>
    <xf numFmtId="0" fontId="3" fillId="0" borderId="16" xfId="0" applyFont="1" applyFill="1" applyBorder="1" applyAlignment="1">
      <alignment vertical="top"/>
    </xf>
    <xf numFmtId="49" fontId="3" fillId="0" borderId="14" xfId="0" applyNumberFormat="1" applyFont="1" applyFill="1" applyBorder="1" applyAlignment="1">
      <alignment horizontal="left" vertical="top"/>
    </xf>
    <xf numFmtId="0" fontId="3" fillId="0" borderId="14" xfId="0" applyFont="1" applyFill="1" applyBorder="1" applyAlignment="1">
      <alignment horizontal="left" vertical="top" wrapText="1"/>
    </xf>
    <xf numFmtId="2" fontId="3" fillId="0" borderId="15" xfId="0" applyNumberFormat="1" applyFont="1" applyFill="1" applyBorder="1" applyAlignment="1">
      <alignment horizontal="center" vertical="top"/>
    </xf>
    <xf numFmtId="0" fontId="3" fillId="0" borderId="0" xfId="52" applyFont="1" applyFill="1" applyBorder="1" applyAlignment="1">
      <alignment horizontal="left" vertical="center"/>
      <protection/>
    </xf>
    <xf numFmtId="0" fontId="3" fillId="0" borderId="37" xfId="0" applyFont="1" applyFill="1" applyBorder="1" applyAlignment="1">
      <alignment horizontal="left"/>
    </xf>
    <xf numFmtId="0" fontId="0" fillId="0" borderId="46" xfId="0" applyFont="1" applyFill="1" applyBorder="1" applyAlignment="1">
      <alignment/>
    </xf>
    <xf numFmtId="0" fontId="3" fillId="0" borderId="0" xfId="52" applyFont="1" applyFill="1" applyBorder="1" applyAlignment="1">
      <alignment vertical="top" wrapText="1"/>
      <protection/>
    </xf>
    <xf numFmtId="0" fontId="4" fillId="0" borderId="0" xfId="52" applyFont="1" applyFill="1" applyBorder="1" applyAlignment="1">
      <alignment vertical="top"/>
      <protection/>
    </xf>
    <xf numFmtId="0" fontId="3" fillId="33" borderId="0" xfId="0" applyFont="1" applyFill="1" applyBorder="1" applyAlignment="1">
      <alignment horizontal="center" vertical="top"/>
    </xf>
    <xf numFmtId="0" fontId="3" fillId="33" borderId="0" xfId="0" applyFont="1" applyFill="1" applyBorder="1" applyAlignment="1">
      <alignment horizontal="center" vertical="center"/>
    </xf>
    <xf numFmtId="0" fontId="3" fillId="0" borderId="35" xfId="0" applyFont="1" applyFill="1" applyBorder="1" applyAlignment="1">
      <alignment horizontal="right" vertical="top" wrapText="1"/>
    </xf>
    <xf numFmtId="49" fontId="3" fillId="0" borderId="10" xfId="51" applyNumberFormat="1" applyFont="1" applyFill="1" applyBorder="1" applyAlignment="1">
      <alignment horizontal="right" vertical="center" wrapText="1"/>
      <protection/>
    </xf>
    <xf numFmtId="0" fontId="3" fillId="0" borderId="10" xfId="0" applyFont="1" applyFill="1" applyBorder="1" applyAlignment="1">
      <alignment horizontal="center" vertical="center" wrapText="1"/>
    </xf>
    <xf numFmtId="0" fontId="11" fillId="0" borderId="10" xfId="0" applyFont="1" applyFill="1" applyBorder="1" applyAlignment="1">
      <alignment horizontal="center" vertical="top" wrapText="1"/>
    </xf>
    <xf numFmtId="0" fontId="3" fillId="0" borderId="19" xfId="51" applyFont="1" applyFill="1" applyBorder="1" applyAlignment="1">
      <alignment horizontal="center" vertical="top" wrapText="1"/>
      <protection/>
    </xf>
    <xf numFmtId="0" fontId="3" fillId="0" borderId="12" xfId="0" applyFont="1" applyFill="1" applyBorder="1" applyAlignment="1">
      <alignment horizontal="left" vertical="center" wrapText="1"/>
    </xf>
    <xf numFmtId="0" fontId="3" fillId="0" borderId="10" xfId="51" applyFont="1" applyFill="1" applyBorder="1" applyAlignment="1">
      <alignment horizontal="left" vertical="top"/>
      <protection/>
    </xf>
    <xf numFmtId="0" fontId="3" fillId="0" borderId="14" xfId="51" applyFont="1" applyFill="1" applyBorder="1" applyAlignment="1">
      <alignment horizontal="center" vertical="top" wrapText="1"/>
      <protection/>
    </xf>
    <xf numFmtId="0" fontId="3" fillId="0" borderId="12" xfId="51" applyFont="1" applyFill="1" applyBorder="1" applyAlignment="1">
      <alignment horizontal="center" vertical="center" wrapText="1"/>
      <protection/>
    </xf>
    <xf numFmtId="0" fontId="3" fillId="0" borderId="10" xfId="0" applyFont="1" applyFill="1" applyBorder="1" applyAlignment="1">
      <alignment horizontal="left" vertical="center"/>
    </xf>
    <xf numFmtId="0" fontId="3" fillId="0" borderId="15" xfId="0" applyFont="1" applyFill="1" applyBorder="1" applyAlignment="1">
      <alignment vertical="top"/>
    </xf>
    <xf numFmtId="0" fontId="3" fillId="0" borderId="13" xfId="0" applyFont="1" applyFill="1" applyBorder="1" applyAlignment="1">
      <alignment vertical="top" wrapText="1"/>
    </xf>
    <xf numFmtId="49" fontId="3" fillId="0" borderId="10" xfId="0" applyNumberFormat="1" applyFont="1" applyFill="1" applyBorder="1" applyAlignment="1">
      <alignment horizontal="right" vertical="top"/>
    </xf>
    <xf numFmtId="0" fontId="3" fillId="0" borderId="11" xfId="0" applyFont="1" applyFill="1" applyBorder="1" applyAlignment="1">
      <alignment vertical="top"/>
    </xf>
    <xf numFmtId="0" fontId="3" fillId="0" borderId="19" xfId="0" applyFont="1" applyFill="1" applyBorder="1" applyAlignment="1">
      <alignment vertical="top"/>
    </xf>
    <xf numFmtId="49" fontId="4" fillId="0" borderId="10" xfId="0" applyNumberFormat="1" applyFont="1" applyFill="1" applyBorder="1" applyAlignment="1">
      <alignment vertical="top"/>
    </xf>
    <xf numFmtId="0" fontId="3" fillId="0" borderId="17" xfId="0" applyFont="1" applyFill="1" applyBorder="1" applyAlignment="1">
      <alignment vertical="top"/>
    </xf>
    <xf numFmtId="49" fontId="3" fillId="0" borderId="11" xfId="0" applyNumberFormat="1" applyFont="1" applyFill="1" applyBorder="1" applyAlignment="1">
      <alignment horizontal="left" vertical="top"/>
    </xf>
    <xf numFmtId="49" fontId="4" fillId="0" borderId="13" xfId="0" applyNumberFormat="1" applyFont="1" applyFill="1" applyBorder="1" applyAlignment="1">
      <alignment horizontal="center" vertical="top" wrapText="1"/>
    </xf>
    <xf numFmtId="49" fontId="4" fillId="0" borderId="28" xfId="0" applyNumberFormat="1" applyFont="1" applyFill="1" applyBorder="1" applyAlignment="1">
      <alignment vertical="top"/>
    </xf>
    <xf numFmtId="0" fontId="3" fillId="0" borderId="10" xfId="0" applyFont="1" applyFill="1" applyBorder="1" applyAlignment="1">
      <alignment vertical="center" wrapText="1"/>
    </xf>
    <xf numFmtId="49" fontId="4" fillId="0" borderId="0" xfId="0" applyNumberFormat="1" applyFont="1" applyFill="1" applyBorder="1" applyAlignment="1">
      <alignment vertical="top"/>
    </xf>
    <xf numFmtId="0" fontId="3" fillId="0" borderId="26" xfId="0" applyFont="1" applyFill="1" applyBorder="1" applyAlignment="1">
      <alignment vertical="top"/>
    </xf>
    <xf numFmtId="49" fontId="4" fillId="0" borderId="15" xfId="0" applyNumberFormat="1" applyFont="1" applyFill="1" applyBorder="1" applyAlignment="1">
      <alignment horizontal="center" vertical="top" wrapText="1"/>
    </xf>
    <xf numFmtId="49" fontId="4" fillId="0" borderId="15" xfId="0" applyNumberFormat="1" applyFont="1" applyFill="1" applyBorder="1" applyAlignment="1">
      <alignment vertical="top"/>
    </xf>
    <xf numFmtId="0" fontId="3" fillId="0" borderId="11" xfId="0" applyFont="1" applyFill="1" applyBorder="1" applyAlignment="1">
      <alignment horizontal="center" vertical="center"/>
    </xf>
    <xf numFmtId="0" fontId="3" fillId="0" borderId="12" xfId="0" applyFont="1" applyFill="1" applyBorder="1" applyAlignment="1">
      <alignment vertical="center"/>
    </xf>
    <xf numFmtId="0" fontId="0" fillId="0" borderId="11" xfId="0" applyFont="1" applyFill="1" applyBorder="1" applyAlignment="1">
      <alignment horizontal="center" vertical="top" wrapText="1"/>
    </xf>
    <xf numFmtId="0" fontId="8" fillId="0" borderId="14" xfId="0" applyFont="1" applyFill="1" applyBorder="1" applyAlignment="1">
      <alignment horizontal="center" vertical="center" wrapText="1"/>
    </xf>
    <xf numFmtId="1" fontId="3" fillId="0" borderId="15" xfId="51" applyNumberFormat="1" applyFont="1" applyFill="1" applyBorder="1" applyAlignment="1">
      <alignment horizontal="center" vertical="top" wrapText="1"/>
      <protection/>
    </xf>
    <xf numFmtId="0" fontId="3" fillId="0" borderId="15" xfId="51" applyFont="1" applyFill="1" applyBorder="1" applyAlignment="1">
      <alignment horizontal="center" vertical="top" wrapText="1"/>
      <protection/>
    </xf>
    <xf numFmtId="1" fontId="3" fillId="0" borderId="14" xfId="51" applyNumberFormat="1" applyFont="1" applyFill="1" applyBorder="1" applyAlignment="1">
      <alignment horizontal="center" vertical="top" wrapText="1"/>
      <protection/>
    </xf>
    <xf numFmtId="49" fontId="3" fillId="0" borderId="14" xfId="0" applyNumberFormat="1" applyFont="1" applyFill="1" applyBorder="1" applyAlignment="1">
      <alignment vertical="center" wrapText="1"/>
    </xf>
    <xf numFmtId="49" fontId="4" fillId="0" borderId="14" xfId="0" applyNumberFormat="1" applyFont="1" applyFill="1" applyBorder="1" applyAlignment="1">
      <alignment horizontal="center" wrapText="1"/>
    </xf>
    <xf numFmtId="49" fontId="3" fillId="0" borderId="35"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0" borderId="11" xfId="51" applyFont="1" applyFill="1" applyBorder="1" applyAlignment="1">
      <alignment vertical="center"/>
      <protection/>
    </xf>
    <xf numFmtId="0" fontId="3" fillId="0" borderId="17" xfId="51" applyFont="1" applyFill="1" applyBorder="1" applyAlignment="1">
      <alignment horizontal="center" vertical="center"/>
      <protection/>
    </xf>
    <xf numFmtId="0" fontId="3" fillId="0" borderId="13" xfId="51" applyFont="1" applyFill="1" applyBorder="1" applyAlignment="1">
      <alignment vertical="top"/>
      <protection/>
    </xf>
    <xf numFmtId="49" fontId="3" fillId="0" borderId="11" xfId="51" applyNumberFormat="1" applyFont="1" applyFill="1" applyBorder="1" applyAlignment="1">
      <alignment vertical="top"/>
      <protection/>
    </xf>
    <xf numFmtId="49" fontId="3" fillId="0" borderId="19" xfId="51" applyNumberFormat="1" applyFont="1" applyFill="1" applyBorder="1" applyAlignment="1">
      <alignment horizontal="center" vertical="top" wrapText="1"/>
      <protection/>
    </xf>
    <xf numFmtId="0" fontId="3" fillId="0" borderId="19" xfId="51" applyFont="1" applyFill="1" applyBorder="1" applyAlignment="1">
      <alignment horizontal="left" vertical="top"/>
      <protection/>
    </xf>
    <xf numFmtId="0" fontId="3" fillId="0" borderId="16" xfId="51" applyFont="1" applyFill="1" applyBorder="1" applyAlignment="1">
      <alignment horizontal="left" vertical="top"/>
      <protection/>
    </xf>
    <xf numFmtId="2" fontId="3" fillId="0" borderId="15" xfId="51" applyNumberFormat="1" applyFont="1" applyFill="1" applyBorder="1" applyAlignment="1">
      <alignment horizontal="center" vertical="top"/>
      <protection/>
    </xf>
    <xf numFmtId="49" fontId="3" fillId="0" borderId="14" xfId="51" applyNumberFormat="1" applyFont="1" applyFill="1" applyBorder="1" applyAlignment="1">
      <alignment horizontal="center" vertical="top" wrapText="1"/>
      <protection/>
    </xf>
    <xf numFmtId="0" fontId="3" fillId="0" borderId="11" xfId="51" applyFont="1" applyFill="1" applyBorder="1" applyAlignment="1">
      <alignment horizontal="center" vertical="top" wrapText="1"/>
      <protection/>
    </xf>
    <xf numFmtId="2" fontId="3" fillId="0" borderId="11" xfId="51" applyNumberFormat="1" applyFont="1" applyFill="1" applyBorder="1" applyAlignment="1">
      <alignment horizontal="center" vertical="top"/>
      <protection/>
    </xf>
    <xf numFmtId="2" fontId="3" fillId="0" borderId="12" xfId="51" applyNumberFormat="1" applyFont="1" applyFill="1" applyBorder="1" applyAlignment="1">
      <alignment horizontal="center" vertical="top" wrapText="1"/>
      <protection/>
    </xf>
    <xf numFmtId="49" fontId="3" fillId="0" borderId="27" xfId="51" applyNumberFormat="1" applyFont="1" applyFill="1" applyBorder="1" applyAlignment="1">
      <alignment horizontal="right" vertical="top" wrapText="1"/>
      <protection/>
    </xf>
    <xf numFmtId="49" fontId="3" fillId="0" borderId="39" xfId="51" applyNumberFormat="1" applyFont="1" applyFill="1" applyBorder="1" applyAlignment="1">
      <alignment horizontal="left" vertical="top"/>
      <protection/>
    </xf>
    <xf numFmtId="49" fontId="3" fillId="0" borderId="13" xfId="51" applyNumberFormat="1" applyFont="1" applyFill="1" applyBorder="1" applyAlignment="1">
      <alignment horizontal="right" vertical="top" wrapText="1"/>
      <protection/>
    </xf>
    <xf numFmtId="2" fontId="3" fillId="0" borderId="13" xfId="51" applyNumberFormat="1" applyFont="1" applyFill="1" applyBorder="1" applyAlignment="1">
      <alignment horizontal="center" vertical="top"/>
      <protection/>
    </xf>
    <xf numFmtId="2" fontId="3" fillId="0" borderId="13" xfId="51" applyNumberFormat="1" applyFont="1" applyFill="1" applyBorder="1" applyAlignment="1">
      <alignment horizontal="center" vertical="top" wrapText="1"/>
      <protection/>
    </xf>
    <xf numFmtId="49" fontId="3" fillId="0" borderId="25" xfId="51" applyNumberFormat="1" applyFont="1" applyFill="1" applyBorder="1" applyAlignment="1">
      <alignment horizontal="center" vertical="center"/>
      <protection/>
    </xf>
    <xf numFmtId="49" fontId="4" fillId="0" borderId="10" xfId="51" applyNumberFormat="1" applyFont="1" applyFill="1" applyBorder="1" applyAlignment="1">
      <alignment horizontal="center" vertical="top" wrapText="1"/>
      <protection/>
    </xf>
    <xf numFmtId="49" fontId="3" fillId="0" borderId="19" xfId="51" applyNumberFormat="1" applyFont="1" applyFill="1" applyBorder="1" applyAlignment="1">
      <alignment horizontal="center" vertical="center" wrapText="1"/>
      <protection/>
    </xf>
    <xf numFmtId="1" fontId="3" fillId="0" borderId="15" xfId="51" applyNumberFormat="1" applyFont="1" applyFill="1" applyBorder="1" applyAlignment="1">
      <alignment horizontal="center" vertical="center"/>
      <protection/>
    </xf>
    <xf numFmtId="0" fontId="8" fillId="0" borderId="15" xfId="51" applyFont="1" applyFill="1" applyBorder="1" applyAlignment="1">
      <alignment horizontal="center" vertical="center" wrapText="1"/>
      <protection/>
    </xf>
    <xf numFmtId="1" fontId="3" fillId="0" borderId="14" xfId="51" applyNumberFormat="1" applyFont="1" applyFill="1" applyBorder="1" applyAlignment="1">
      <alignment horizontal="center" vertical="center"/>
      <protection/>
    </xf>
    <xf numFmtId="0" fontId="8" fillId="0" borderId="14" xfId="51" applyFont="1" applyFill="1" applyBorder="1" applyAlignment="1">
      <alignment horizontal="center" vertical="center" wrapText="1"/>
      <protection/>
    </xf>
    <xf numFmtId="49" fontId="3" fillId="0" borderId="19" xfId="51" applyNumberFormat="1" applyFont="1" applyFill="1" applyBorder="1" applyAlignment="1">
      <alignment horizontal="center" vertical="top" wrapText="1"/>
      <protection/>
    </xf>
    <xf numFmtId="49" fontId="3" fillId="0" borderId="10" xfId="51" applyNumberFormat="1" applyFont="1" applyFill="1" applyBorder="1" applyAlignment="1">
      <alignment horizontal="center" vertical="top" wrapText="1"/>
      <protection/>
    </xf>
    <xf numFmtId="0" fontId="3" fillId="0" borderId="15" xfId="51" applyFont="1" applyFill="1" applyBorder="1" applyAlignment="1">
      <alignment vertical="top"/>
      <protection/>
    </xf>
    <xf numFmtId="0" fontId="3" fillId="0" borderId="14" xfId="51" applyFont="1" applyFill="1" applyBorder="1" applyAlignment="1">
      <alignment vertical="top"/>
      <protection/>
    </xf>
    <xf numFmtId="49" fontId="3" fillId="0" borderId="0" xfId="51" applyNumberFormat="1" applyFont="1" applyFill="1" applyBorder="1" applyAlignment="1">
      <alignment vertical="top"/>
      <protection/>
    </xf>
    <xf numFmtId="0" fontId="3" fillId="0" borderId="34" xfId="0" applyFont="1" applyFill="1" applyBorder="1" applyAlignment="1">
      <alignment horizontal="right" vertical="top"/>
    </xf>
    <xf numFmtId="0" fontId="3" fillId="0" borderId="19" xfId="51" applyFont="1" applyFill="1" applyBorder="1" applyAlignment="1">
      <alignment vertical="top"/>
      <protection/>
    </xf>
    <xf numFmtId="0" fontId="3" fillId="0" borderId="0" xfId="51" applyFont="1" applyFill="1" applyBorder="1" applyAlignment="1">
      <alignment vertical="top"/>
      <protection/>
    </xf>
    <xf numFmtId="0" fontId="3" fillId="0" borderId="14" xfId="0" applyFont="1" applyFill="1" applyBorder="1" applyAlignment="1">
      <alignment horizontal="right" vertical="top"/>
    </xf>
    <xf numFmtId="0" fontId="3" fillId="0" borderId="12" xfId="0" applyFont="1" applyFill="1" applyBorder="1" applyAlignment="1">
      <alignment/>
    </xf>
    <xf numFmtId="1" fontId="3" fillId="0" borderId="34" xfId="0" applyNumberFormat="1" applyFont="1" applyFill="1" applyBorder="1" applyAlignment="1">
      <alignment horizontal="center" vertical="top" wrapText="1"/>
    </xf>
    <xf numFmtId="0" fontId="8" fillId="0" borderId="34" xfId="0" applyFont="1" applyFill="1" applyBorder="1" applyAlignment="1">
      <alignment horizontal="center" vertical="top" wrapText="1"/>
    </xf>
    <xf numFmtId="1" fontId="3" fillId="0" borderId="14" xfId="0" applyNumberFormat="1" applyFont="1" applyFill="1" applyBorder="1" applyAlignment="1">
      <alignment horizontal="center" vertical="top" wrapText="1"/>
    </xf>
    <xf numFmtId="0" fontId="8" fillId="0" borderId="14" xfId="0" applyFont="1" applyFill="1" applyBorder="1" applyAlignment="1">
      <alignment horizontal="center" vertical="top" wrapText="1"/>
    </xf>
    <xf numFmtId="0" fontId="3" fillId="0" borderId="37" xfId="0" applyFont="1" applyFill="1" applyBorder="1" applyAlignment="1">
      <alignment horizontal="right" vertical="center"/>
    </xf>
    <xf numFmtId="0" fontId="11" fillId="0" borderId="10" xfId="0" applyFont="1" applyFill="1" applyBorder="1" applyAlignment="1">
      <alignment vertical="top" wrapText="1"/>
    </xf>
    <xf numFmtId="0" fontId="3" fillId="0" borderId="11" xfId="0" applyFont="1" applyFill="1" applyBorder="1" applyAlignment="1">
      <alignment horizontal="left"/>
    </xf>
    <xf numFmtId="0" fontId="3" fillId="0" borderId="11" xfId="0" applyFont="1" applyFill="1" applyBorder="1" applyAlignment="1">
      <alignment horizontal="center"/>
    </xf>
    <xf numFmtId="49" fontId="16" fillId="0" borderId="28" xfId="0" applyNumberFormat="1" applyFont="1" applyFill="1" applyBorder="1" applyAlignment="1">
      <alignment horizontal="right" vertical="top"/>
    </xf>
    <xf numFmtId="0" fontId="3" fillId="0" borderId="11" xfId="0" applyFont="1" applyFill="1" applyBorder="1" applyAlignment="1">
      <alignment horizontal="right" vertical="center" wrapText="1"/>
    </xf>
    <xf numFmtId="49" fontId="3" fillId="0" borderId="14" xfId="51" applyNumberFormat="1" applyFont="1" applyFill="1" applyBorder="1" applyAlignment="1">
      <alignment horizontal="center"/>
      <protection/>
    </xf>
    <xf numFmtId="0" fontId="3" fillId="0" borderId="10" xfId="0" applyFont="1" applyFill="1" applyBorder="1" applyAlignment="1">
      <alignment horizontal="left" vertical="center"/>
    </xf>
    <xf numFmtId="0" fontId="3" fillId="0" borderId="11" xfId="50" applyFont="1" applyFill="1" applyBorder="1" applyAlignment="1">
      <alignment horizontal="center" vertical="center"/>
      <protection/>
    </xf>
    <xf numFmtId="0" fontId="3" fillId="0" borderId="11" xfId="50" applyFont="1" applyFill="1" applyBorder="1" applyAlignment="1">
      <alignment vertical="center"/>
      <protection/>
    </xf>
    <xf numFmtId="0" fontId="3" fillId="0" borderId="12" xfId="50" applyFont="1" applyFill="1" applyBorder="1" applyAlignment="1">
      <alignment vertical="center"/>
      <protection/>
    </xf>
    <xf numFmtId="0" fontId="4" fillId="0" borderId="11" xfId="0" applyFont="1" applyFill="1" applyBorder="1" applyAlignment="1">
      <alignment horizontal="left"/>
    </xf>
    <xf numFmtId="0" fontId="3" fillId="0" borderId="11" xfId="0" applyFont="1" applyFill="1" applyBorder="1" applyAlignment="1">
      <alignment/>
    </xf>
    <xf numFmtId="0" fontId="3" fillId="0" borderId="11" xfId="50" applyFont="1" applyFill="1" applyBorder="1" applyAlignment="1">
      <alignment horizontal="center" vertical="top"/>
      <protection/>
    </xf>
    <xf numFmtId="0" fontId="3" fillId="0" borderId="11" xfId="50" applyFont="1" applyFill="1" applyBorder="1" applyAlignment="1">
      <alignment vertical="top"/>
      <protection/>
    </xf>
    <xf numFmtId="0" fontId="3" fillId="0" borderId="12" xfId="50" applyFont="1" applyFill="1" applyBorder="1" applyAlignment="1">
      <alignment vertical="top"/>
      <protection/>
    </xf>
    <xf numFmtId="0" fontId="3" fillId="0" borderId="37" xfId="0" applyFont="1" applyFill="1" applyBorder="1" applyAlignment="1">
      <alignment horizontal="right"/>
    </xf>
    <xf numFmtId="0" fontId="3" fillId="0" borderId="38" xfId="0" applyFont="1" applyFill="1" applyBorder="1" applyAlignment="1">
      <alignment/>
    </xf>
    <xf numFmtId="0" fontId="3" fillId="0" borderId="32" xfId="0" applyFont="1" applyFill="1" applyBorder="1" applyAlignment="1">
      <alignment/>
    </xf>
    <xf numFmtId="0" fontId="3" fillId="0" borderId="39" xfId="0" applyFont="1" applyFill="1" applyBorder="1" applyAlignment="1">
      <alignment/>
    </xf>
    <xf numFmtId="0" fontId="4" fillId="0" borderId="31" xfId="0" applyFont="1" applyFill="1" applyBorder="1" applyAlignment="1">
      <alignment horizontal="right"/>
    </xf>
    <xf numFmtId="0" fontId="4" fillId="0" borderId="41" xfId="0" applyFont="1" applyFill="1" applyBorder="1" applyAlignment="1">
      <alignment/>
    </xf>
    <xf numFmtId="0" fontId="4" fillId="0" borderId="22" xfId="0" applyFont="1" applyFill="1" applyBorder="1" applyAlignment="1">
      <alignment/>
    </xf>
    <xf numFmtId="0" fontId="4" fillId="0" borderId="23" xfId="0" applyFont="1" applyFill="1" applyBorder="1" applyAlignment="1">
      <alignment/>
    </xf>
    <xf numFmtId="0" fontId="3" fillId="0" borderId="31" xfId="0" applyFont="1" applyFill="1" applyBorder="1" applyAlignment="1">
      <alignment horizontal="right"/>
    </xf>
    <xf numFmtId="0" fontId="3" fillId="0" borderId="41" xfId="0" applyFont="1" applyFill="1" applyBorder="1" applyAlignment="1">
      <alignment/>
    </xf>
    <xf numFmtId="0" fontId="3" fillId="0" borderId="22" xfId="0" applyFont="1" applyFill="1" applyBorder="1" applyAlignment="1">
      <alignment/>
    </xf>
    <xf numFmtId="0" fontId="3" fillId="0" borderId="42" xfId="0" applyFont="1" applyFill="1" applyBorder="1" applyAlignment="1">
      <alignment horizontal="right"/>
    </xf>
    <xf numFmtId="0" fontId="3" fillId="0" borderId="40" xfId="0" applyFont="1" applyFill="1" applyBorder="1" applyAlignment="1">
      <alignment horizontal="left"/>
    </xf>
    <xf numFmtId="0" fontId="3" fillId="0" borderId="20" xfId="0" applyFont="1" applyFill="1" applyBorder="1" applyAlignment="1">
      <alignment horizontal="center"/>
    </xf>
    <xf numFmtId="0" fontId="3" fillId="0" borderId="20" xfId="0" applyFont="1" applyFill="1" applyBorder="1" applyAlignment="1">
      <alignment horizontal="left"/>
    </xf>
    <xf numFmtId="0" fontId="3" fillId="0" borderId="21" xfId="0" applyFont="1" applyFill="1" applyBorder="1" applyAlignment="1">
      <alignment horizontal="left"/>
    </xf>
    <xf numFmtId="0" fontId="3" fillId="0" borderId="28" xfId="0" applyFont="1" applyFill="1" applyBorder="1" applyAlignment="1">
      <alignment horizontal="right"/>
    </xf>
    <xf numFmtId="0" fontId="3" fillId="0" borderId="12" xfId="0" applyFont="1" applyFill="1" applyBorder="1" applyAlignment="1">
      <alignment horizontal="left"/>
    </xf>
    <xf numFmtId="0" fontId="3" fillId="0" borderId="38" xfId="0" applyFont="1" applyFill="1" applyBorder="1" applyAlignment="1">
      <alignment horizontal="left"/>
    </xf>
    <xf numFmtId="0" fontId="3" fillId="0" borderId="39" xfId="0" applyFont="1" applyFill="1" applyBorder="1" applyAlignment="1">
      <alignment horizontal="left"/>
    </xf>
    <xf numFmtId="0" fontId="3" fillId="0" borderId="40" xfId="0" applyFont="1" applyFill="1" applyBorder="1" applyAlignment="1">
      <alignment/>
    </xf>
    <xf numFmtId="0" fontId="3" fillId="0" borderId="20" xfId="0" applyFont="1" applyFill="1" applyBorder="1" applyAlignment="1">
      <alignment horizontal="center" wrapText="1"/>
    </xf>
    <xf numFmtId="0" fontId="3" fillId="0" borderId="20" xfId="0" applyFont="1" applyFill="1" applyBorder="1" applyAlignment="1">
      <alignment wrapText="1"/>
    </xf>
    <xf numFmtId="0" fontId="3" fillId="0" borderId="21" xfId="0" applyFont="1" applyFill="1" applyBorder="1" applyAlignment="1">
      <alignment wrapText="1"/>
    </xf>
    <xf numFmtId="0" fontId="3" fillId="0" borderId="28" xfId="0" applyFont="1" applyFill="1" applyBorder="1" applyAlignment="1">
      <alignment wrapText="1"/>
    </xf>
    <xf numFmtId="0" fontId="0" fillId="0" borderId="18" xfId="0" applyFont="1" applyFill="1" applyBorder="1" applyAlignment="1">
      <alignment vertical="center"/>
    </xf>
    <xf numFmtId="0" fontId="3" fillId="0" borderId="18" xfId="0" applyFont="1" applyFill="1" applyBorder="1" applyAlignment="1">
      <alignment horizontal="center" vertical="top"/>
    </xf>
    <xf numFmtId="0" fontId="6" fillId="0" borderId="35" xfId="0" applyFont="1" applyFill="1" applyBorder="1" applyAlignment="1">
      <alignment horizontal="right"/>
    </xf>
    <xf numFmtId="0" fontId="3" fillId="0" borderId="46" xfId="0" applyFont="1" applyFill="1" applyBorder="1" applyAlignment="1">
      <alignment horizontal="left" wrapText="1"/>
    </xf>
    <xf numFmtId="0" fontId="3" fillId="0" borderId="46" xfId="0" applyFont="1" applyFill="1" applyBorder="1" applyAlignment="1">
      <alignment horizontal="center" wrapText="1"/>
    </xf>
    <xf numFmtId="49" fontId="19" fillId="0" borderId="24" xfId="0" applyNumberFormat="1" applyFont="1" applyFill="1" applyBorder="1" applyAlignment="1">
      <alignment horizontal="right"/>
    </xf>
    <xf numFmtId="49" fontId="3" fillId="0" borderId="31" xfId="0" applyNumberFormat="1" applyFont="1" applyFill="1" applyBorder="1" applyAlignment="1">
      <alignment horizontal="left"/>
    </xf>
    <xf numFmtId="0" fontId="3" fillId="0" borderId="15" xfId="0" applyFont="1" applyFill="1" applyBorder="1" applyAlignment="1">
      <alignment horizontal="center" vertical="top"/>
    </xf>
    <xf numFmtId="49" fontId="3" fillId="0" borderId="18"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xf>
    <xf numFmtId="49" fontId="3" fillId="0" borderId="28" xfId="0" applyNumberFormat="1" applyFont="1" applyFill="1" applyBorder="1" applyAlignment="1">
      <alignment horizontal="left" vertical="top"/>
    </xf>
    <xf numFmtId="0" fontId="14" fillId="0" borderId="10" xfId="0" applyFont="1" applyFill="1" applyBorder="1" applyAlignment="1">
      <alignment horizontal="center" vertical="top"/>
    </xf>
    <xf numFmtId="49" fontId="3" fillId="0" borderId="14" xfId="0" applyNumberFormat="1" applyFont="1" applyFill="1" applyBorder="1" applyAlignment="1">
      <alignment horizontal="right" vertical="top" wrapText="1"/>
    </xf>
    <xf numFmtId="49" fontId="3" fillId="0" borderId="0" xfId="0" applyNumberFormat="1" applyFont="1" applyFill="1" applyBorder="1" applyAlignment="1">
      <alignment horizontal="left" vertical="top" wrapText="1"/>
    </xf>
    <xf numFmtId="49" fontId="3" fillId="0" borderId="31" xfId="51" applyNumberFormat="1" applyFont="1" applyFill="1" applyBorder="1" applyAlignment="1">
      <alignment horizontal="center" vertical="top" wrapText="1"/>
      <protection/>
    </xf>
    <xf numFmtId="49" fontId="3" fillId="0" borderId="13" xfId="51" applyNumberFormat="1" applyFont="1" applyFill="1" applyBorder="1" applyAlignment="1">
      <alignment horizontal="center" vertical="top" wrapText="1"/>
      <protection/>
    </xf>
    <xf numFmtId="49" fontId="3" fillId="0" borderId="17" xfId="0" applyNumberFormat="1" applyFont="1" applyFill="1" applyBorder="1" applyAlignment="1">
      <alignment vertical="top" wrapText="1"/>
    </xf>
    <xf numFmtId="49" fontId="3" fillId="0" borderId="17" xfId="0" applyNumberFormat="1" applyFont="1" applyFill="1" applyBorder="1" applyAlignment="1">
      <alignment horizontal="center" vertical="top" wrapText="1"/>
    </xf>
    <xf numFmtId="0" fontId="3" fillId="0" borderId="24" xfId="0" applyFont="1" applyFill="1" applyBorder="1" applyAlignment="1">
      <alignment horizontal="center" vertical="top"/>
    </xf>
    <xf numFmtId="0" fontId="3" fillId="0" borderId="18" xfId="0" applyFont="1" applyFill="1" applyBorder="1" applyAlignment="1">
      <alignment vertical="top"/>
    </xf>
    <xf numFmtId="0" fontId="3" fillId="0" borderId="36" xfId="0" applyFont="1" applyFill="1" applyBorder="1" applyAlignment="1">
      <alignment vertical="top"/>
    </xf>
    <xf numFmtId="2" fontId="3" fillId="0" borderId="10"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2" fontId="3" fillId="0" borderId="10" xfId="57" applyNumberFormat="1" applyFont="1" applyFill="1" applyBorder="1" applyAlignment="1">
      <alignment horizontal="center" vertical="center"/>
    </xf>
    <xf numFmtId="2" fontId="3" fillId="0" borderId="12" xfId="57" applyNumberFormat="1" applyFont="1" applyFill="1" applyBorder="1" applyAlignment="1">
      <alignment horizontal="center" vertical="center"/>
    </xf>
    <xf numFmtId="0" fontId="3" fillId="0" borderId="10" xfId="51" applyFont="1" applyFill="1" applyBorder="1" applyAlignment="1">
      <alignment horizontal="left" vertical="top" wrapText="1"/>
      <protection/>
    </xf>
    <xf numFmtId="0" fontId="3" fillId="0" borderId="12" xfId="51" applyFont="1" applyFill="1" applyBorder="1" applyAlignment="1">
      <alignment horizontal="left" vertical="top" wrapText="1"/>
      <protection/>
    </xf>
    <xf numFmtId="0" fontId="3" fillId="0" borderId="10" xfId="51" applyFont="1" applyFill="1" applyBorder="1" applyAlignment="1">
      <alignment horizontal="center" vertical="top" wrapText="1"/>
      <protection/>
    </xf>
    <xf numFmtId="0" fontId="3" fillId="0" borderId="12" xfId="51" applyFont="1" applyFill="1" applyBorder="1" applyAlignment="1">
      <alignment horizontal="center" vertical="top" wrapText="1"/>
      <protection/>
    </xf>
    <xf numFmtId="2" fontId="3" fillId="0" borderId="10" xfId="51" applyNumberFormat="1" applyFont="1" applyFill="1" applyBorder="1" applyAlignment="1">
      <alignment horizontal="center" vertical="top"/>
      <protection/>
    </xf>
    <xf numFmtId="2" fontId="3" fillId="0" borderId="12" xfId="51" applyNumberFormat="1" applyFont="1" applyFill="1" applyBorder="1" applyAlignment="1">
      <alignment horizontal="center" vertical="top"/>
      <protection/>
    </xf>
    <xf numFmtId="0" fontId="3" fillId="0" borderId="43"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3" xfId="0" applyFont="1" applyFill="1" applyBorder="1" applyAlignment="1">
      <alignment horizontal="center" vertical="top" wrapText="1"/>
    </xf>
    <xf numFmtId="0" fontId="3" fillId="0" borderId="45" xfId="0" applyFont="1" applyFill="1" applyBorder="1" applyAlignment="1">
      <alignment horizontal="center" vertical="top" wrapText="1"/>
    </xf>
    <xf numFmtId="2" fontId="3" fillId="0" borderId="43" xfId="0" applyNumberFormat="1" applyFont="1" applyFill="1" applyBorder="1" applyAlignment="1">
      <alignment horizontal="center" vertical="top" wrapText="1"/>
    </xf>
    <xf numFmtId="2" fontId="3" fillId="0" borderId="45" xfId="0" applyNumberFormat="1" applyFont="1" applyFill="1" applyBorder="1" applyAlignment="1">
      <alignment horizontal="center" vertical="top" wrapText="1"/>
    </xf>
    <xf numFmtId="0" fontId="3" fillId="0" borderId="10" xfId="51" applyFont="1" applyFill="1" applyBorder="1" applyAlignment="1">
      <alignment horizontal="left" vertical="center" wrapText="1"/>
      <protection/>
    </xf>
    <xf numFmtId="0" fontId="3" fillId="0" borderId="12" xfId="51" applyFont="1" applyFill="1" applyBorder="1" applyAlignment="1">
      <alignment horizontal="left" vertical="center" wrapText="1"/>
      <protection/>
    </xf>
    <xf numFmtId="0" fontId="3" fillId="0" borderId="10" xfId="0" applyFont="1" applyFill="1" applyBorder="1" applyAlignment="1">
      <alignment horizontal="center" vertical="top" wrapText="1"/>
    </xf>
    <xf numFmtId="0" fontId="3" fillId="0" borderId="12" xfId="0" applyFont="1" applyFill="1" applyBorder="1" applyAlignment="1">
      <alignment horizontal="center" vertical="top" wrapText="1"/>
    </xf>
    <xf numFmtId="2" fontId="3" fillId="0" borderId="24" xfId="0" applyNumberFormat="1" applyFont="1" applyFill="1" applyBorder="1" applyAlignment="1">
      <alignment horizontal="center" vertical="center" wrapText="1"/>
    </xf>
    <xf numFmtId="0" fontId="3" fillId="0" borderId="24" xfId="51" applyFont="1" applyFill="1" applyBorder="1" applyAlignment="1">
      <alignment horizontal="left" vertical="center" wrapText="1"/>
      <protection/>
    </xf>
    <xf numFmtId="0" fontId="3" fillId="0" borderId="15" xfId="0" applyFont="1" applyFill="1" applyBorder="1" applyAlignment="1">
      <alignment horizontal="center" vertical="top"/>
    </xf>
    <xf numFmtId="0" fontId="3" fillId="0" borderId="10" xfId="0" applyFont="1" applyFill="1" applyBorder="1" applyAlignment="1">
      <alignment horizontal="center" vertical="top"/>
    </xf>
    <xf numFmtId="0" fontId="3" fillId="0" borderId="12" xfId="0" applyFont="1" applyFill="1" applyBorder="1" applyAlignment="1">
      <alignment horizontal="center" vertical="top"/>
    </xf>
    <xf numFmtId="0" fontId="3" fillId="0" borderId="28" xfId="51" applyFont="1" applyFill="1" applyBorder="1" applyAlignment="1">
      <alignment vertical="top" wrapText="1"/>
      <protection/>
    </xf>
    <xf numFmtId="0" fontId="3" fillId="0" borderId="36" xfId="51" applyFont="1" applyFill="1" applyBorder="1" applyAlignment="1">
      <alignment vertical="top" wrapText="1"/>
      <protection/>
    </xf>
    <xf numFmtId="0" fontId="11" fillId="0" borderId="28" xfId="0" applyFont="1" applyFill="1" applyBorder="1" applyAlignment="1">
      <alignment horizontal="center" vertical="top" wrapText="1"/>
    </xf>
    <xf numFmtId="0" fontId="11" fillId="0" borderId="36" xfId="0" applyFont="1" applyFill="1" applyBorder="1" applyAlignment="1">
      <alignment horizontal="center" vertical="top" wrapText="1"/>
    </xf>
    <xf numFmtId="2" fontId="3" fillId="0" borderId="31" xfId="0" applyNumberFormat="1" applyFont="1" applyFill="1" applyBorder="1" applyAlignment="1">
      <alignment horizontal="center" vertical="top" wrapText="1"/>
    </xf>
    <xf numFmtId="2" fontId="3" fillId="0" borderId="23" xfId="0" applyNumberFormat="1" applyFont="1" applyFill="1" applyBorder="1" applyAlignment="1">
      <alignment horizontal="center" vertical="top" wrapText="1"/>
    </xf>
    <xf numFmtId="0" fontId="3" fillId="0" borderId="10" xfId="51" applyFont="1" applyFill="1" applyBorder="1" applyAlignment="1">
      <alignment vertical="top" wrapText="1"/>
      <protection/>
    </xf>
    <xf numFmtId="0" fontId="3" fillId="0" borderId="12" xfId="51" applyFont="1" applyFill="1" applyBorder="1" applyAlignment="1">
      <alignment vertical="top" wrapText="1"/>
      <protection/>
    </xf>
    <xf numFmtId="0" fontId="11" fillId="0" borderId="43" xfId="0" applyFont="1" applyFill="1" applyBorder="1" applyAlignment="1">
      <alignment horizontal="center" vertical="top" wrapText="1"/>
    </xf>
    <xf numFmtId="0" fontId="11" fillId="0" borderId="45" xfId="0" applyFont="1" applyFill="1" applyBorder="1" applyAlignment="1">
      <alignment horizontal="center" vertical="top" wrapText="1"/>
    </xf>
    <xf numFmtId="2" fontId="3" fillId="0" borderId="28" xfId="0" applyNumberFormat="1" applyFont="1" applyFill="1" applyBorder="1" applyAlignment="1">
      <alignment horizontal="center" vertical="center" wrapText="1"/>
    </xf>
    <xf numFmtId="2" fontId="3" fillId="0" borderId="36" xfId="0" applyNumberFormat="1" applyFont="1" applyFill="1" applyBorder="1" applyAlignment="1">
      <alignment horizontal="center" vertical="center" wrapText="1"/>
    </xf>
    <xf numFmtId="0" fontId="3" fillId="0" borderId="28" xfId="0" applyFont="1" applyFill="1" applyBorder="1" applyAlignment="1">
      <alignment horizontal="left" vertical="top" wrapText="1"/>
    </xf>
    <xf numFmtId="0" fontId="3" fillId="0" borderId="36" xfId="0" applyFont="1" applyFill="1" applyBorder="1" applyAlignment="1">
      <alignment horizontal="left" vertical="top" wrapText="1"/>
    </xf>
    <xf numFmtId="0" fontId="8" fillId="0" borderId="13" xfId="0" applyFont="1" applyFill="1" applyBorder="1" applyAlignment="1">
      <alignment horizontal="center" vertical="top"/>
    </xf>
    <xf numFmtId="0" fontId="3" fillId="0" borderId="19" xfId="0" applyFont="1" applyFill="1" applyBorder="1" applyAlignment="1">
      <alignment horizontal="left" vertical="top"/>
    </xf>
    <xf numFmtId="0" fontId="3" fillId="0" borderId="16" xfId="0" applyFont="1" applyFill="1" applyBorder="1" applyAlignment="1">
      <alignment horizontal="left" vertical="top"/>
    </xf>
    <xf numFmtId="49" fontId="3" fillId="0" borderId="18"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wrapText="1"/>
    </xf>
    <xf numFmtId="0" fontId="3" fillId="0" borderId="11" xfId="0" applyFont="1" applyFill="1" applyBorder="1" applyAlignment="1">
      <alignment horizontal="center" vertical="top" wrapText="1"/>
    </xf>
    <xf numFmtId="199" fontId="3" fillId="0" borderId="10" xfId="57" applyNumberFormat="1" applyFont="1" applyFill="1" applyBorder="1" applyAlignment="1">
      <alignment horizontal="center" vertical="top" wrapText="1"/>
    </xf>
    <xf numFmtId="199" fontId="3" fillId="0" borderId="12" xfId="57" applyNumberFormat="1" applyFont="1" applyFill="1" applyBorder="1" applyAlignment="1">
      <alignment horizontal="center" vertical="top" wrapText="1"/>
    </xf>
    <xf numFmtId="0" fontId="8" fillId="0" borderId="15" xfId="0" applyFont="1" applyFill="1" applyBorder="1" applyAlignment="1">
      <alignment horizontal="center" vertical="top"/>
    </xf>
    <xf numFmtId="0" fontId="14" fillId="0" borderId="1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3" fillId="0" borderId="10"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28" xfId="0" applyFont="1" applyFill="1" applyBorder="1" applyAlignment="1">
      <alignment horizontal="center" vertical="top" wrapText="1"/>
    </xf>
    <xf numFmtId="0" fontId="3" fillId="0" borderId="36" xfId="0" applyFont="1" applyFill="1" applyBorder="1" applyAlignment="1">
      <alignment horizontal="center" vertical="top" wrapText="1"/>
    </xf>
    <xf numFmtId="0" fontId="3" fillId="33" borderId="19" xfId="52" applyFont="1" applyFill="1" applyBorder="1" applyAlignment="1">
      <alignment horizontal="center" vertical="top" wrapText="1"/>
      <protection/>
    </xf>
    <xf numFmtId="0" fontId="20" fillId="0" borderId="0" xfId="51" applyFont="1" applyFill="1" applyBorder="1" applyAlignment="1">
      <alignment horizontal="center" vertical="top" wrapText="1"/>
      <protection/>
    </xf>
    <xf numFmtId="0" fontId="14" fillId="37" borderId="10" xfId="0" applyFont="1" applyFill="1" applyBorder="1" applyAlignment="1">
      <alignment horizontal="center" vertical="top"/>
    </xf>
    <xf numFmtId="0" fontId="14" fillId="37" borderId="11" xfId="0" applyFont="1" applyFill="1" applyBorder="1" applyAlignment="1">
      <alignment horizontal="center" vertical="top"/>
    </xf>
    <xf numFmtId="0" fontId="14" fillId="37" borderId="12" xfId="0" applyFont="1" applyFill="1" applyBorder="1" applyAlignment="1">
      <alignment horizontal="center" vertical="top"/>
    </xf>
    <xf numFmtId="0" fontId="15" fillId="0" borderId="11" xfId="0" applyFont="1" applyFill="1" applyBorder="1" applyAlignment="1">
      <alignment horizontal="left" vertical="top" wrapText="1"/>
    </xf>
    <xf numFmtId="0" fontId="15" fillId="0" borderId="12" xfId="0" applyFont="1" applyFill="1" applyBorder="1" applyAlignment="1">
      <alignment horizontal="left" vertical="top" wrapText="1"/>
    </xf>
    <xf numFmtId="0" fontId="14" fillId="0" borderId="28" xfId="0" applyFont="1" applyFill="1" applyBorder="1" applyAlignment="1">
      <alignment horizontal="center" vertical="top"/>
    </xf>
    <xf numFmtId="0" fontId="14" fillId="0" borderId="18" xfId="0" applyFont="1" applyFill="1" applyBorder="1" applyAlignment="1">
      <alignment horizontal="center" vertical="top"/>
    </xf>
    <xf numFmtId="0" fontId="14" fillId="0" borderId="36" xfId="0" applyFont="1" applyFill="1" applyBorder="1" applyAlignment="1">
      <alignment horizontal="center" vertical="top"/>
    </xf>
    <xf numFmtId="49" fontId="3" fillId="0" borderId="15"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6" xfId="0" applyFont="1" applyFill="1" applyBorder="1" applyAlignment="1">
      <alignment horizontal="center" vertical="center" wrapText="1"/>
    </xf>
    <xf numFmtId="2" fontId="3" fillId="0" borderId="29" xfId="0" applyNumberFormat="1" applyFont="1" applyFill="1" applyBorder="1" applyAlignment="1">
      <alignment horizontal="center" vertical="top" wrapText="1"/>
    </xf>
    <xf numFmtId="2" fontId="3" fillId="0" borderId="30" xfId="0" applyNumberFormat="1" applyFont="1" applyFill="1" applyBorder="1" applyAlignment="1">
      <alignment horizontal="center" vertical="top" wrapText="1"/>
    </xf>
    <xf numFmtId="0" fontId="3" fillId="0" borderId="31" xfId="0" applyFont="1" applyFill="1" applyBorder="1" applyAlignment="1">
      <alignment horizontal="left" vertical="top"/>
    </xf>
    <xf numFmtId="0" fontId="3" fillId="0" borderId="23" xfId="0" applyFont="1" applyFill="1" applyBorder="1" applyAlignment="1">
      <alignment horizontal="left" vertical="top"/>
    </xf>
    <xf numFmtId="0" fontId="3" fillId="0" borderId="31" xfId="0" applyFont="1" applyBorder="1" applyAlignment="1">
      <alignment horizontal="center" vertical="top" wrapText="1"/>
    </xf>
    <xf numFmtId="0" fontId="3" fillId="0" borderId="23" xfId="0" applyFont="1" applyBorder="1" applyAlignment="1">
      <alignment horizontal="center" vertical="top" wrapText="1"/>
    </xf>
    <xf numFmtId="2" fontId="3" fillId="0" borderId="31" xfId="0" applyNumberFormat="1" applyFont="1" applyBorder="1" applyAlignment="1">
      <alignment horizontal="center" vertical="top" wrapText="1"/>
    </xf>
    <xf numFmtId="2" fontId="3" fillId="0" borderId="23" xfId="0" applyNumberFormat="1" applyFont="1" applyBorder="1" applyAlignment="1">
      <alignment horizontal="center" vertical="top" wrapText="1"/>
    </xf>
    <xf numFmtId="0" fontId="11" fillId="0" borderId="43" xfId="0" applyFont="1" applyBorder="1" applyAlignment="1">
      <alignment horizontal="center" vertical="top" wrapText="1"/>
    </xf>
    <xf numFmtId="0" fontId="11" fillId="0" borderId="45" xfId="0" applyFont="1" applyBorder="1" applyAlignment="1">
      <alignment horizontal="center" vertical="top" wrapText="1"/>
    </xf>
    <xf numFmtId="2" fontId="3" fillId="0" borderId="28" xfId="0" applyNumberFormat="1" applyFont="1" applyBorder="1" applyAlignment="1">
      <alignment horizontal="center" vertical="top" wrapText="1"/>
    </xf>
    <xf numFmtId="2" fontId="3" fillId="0" borderId="36" xfId="0" applyNumberFormat="1" applyFont="1" applyBorder="1" applyAlignment="1">
      <alignment horizontal="center"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2" fontId="3" fillId="0" borderId="32" xfId="0" applyNumberFormat="1" applyFont="1" applyFill="1" applyBorder="1" applyAlignment="1">
      <alignment horizontal="center" vertical="top" wrapText="1"/>
    </xf>
    <xf numFmtId="2" fontId="3" fillId="0" borderId="39" xfId="0" applyNumberFormat="1" applyFont="1" applyFill="1" applyBorder="1" applyAlignment="1">
      <alignment horizontal="center" vertical="top" wrapText="1"/>
    </xf>
    <xf numFmtId="0" fontId="3" fillId="0" borderId="19" xfId="0" applyFont="1" applyBorder="1" applyAlignment="1">
      <alignment horizontal="left" vertical="top"/>
    </xf>
    <xf numFmtId="0" fontId="3" fillId="0" borderId="16" xfId="0" applyFont="1" applyBorder="1" applyAlignment="1">
      <alignment horizontal="left" vertical="top"/>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31" xfId="0" applyFont="1" applyBorder="1" applyAlignment="1">
      <alignment horizontal="left" vertical="top"/>
    </xf>
    <xf numFmtId="0" fontId="3" fillId="0" borderId="23" xfId="0" applyFont="1" applyBorder="1" applyAlignment="1">
      <alignment horizontal="left" vertical="top"/>
    </xf>
    <xf numFmtId="49" fontId="3" fillId="0" borderId="31" xfId="0" applyNumberFormat="1" applyFont="1" applyBorder="1" applyAlignment="1">
      <alignment horizontal="left" vertical="top" wrapText="1"/>
    </xf>
    <xf numFmtId="49" fontId="3" fillId="0" borderId="22" xfId="0" applyNumberFormat="1" applyFont="1" applyBorder="1" applyAlignment="1">
      <alignment horizontal="left" vertical="top" wrapText="1"/>
    </xf>
    <xf numFmtId="0" fontId="11" fillId="0" borderId="31"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2" xfId="0" applyFont="1" applyFill="1" applyBorder="1" applyAlignment="1">
      <alignment horizontal="center" vertical="top" wrapText="1"/>
    </xf>
    <xf numFmtId="2" fontId="3" fillId="0" borderId="22" xfId="0" applyNumberFormat="1" applyFont="1" applyBorder="1" applyAlignment="1">
      <alignment horizontal="center" vertical="top" wrapText="1"/>
    </xf>
    <xf numFmtId="0" fontId="3" fillId="0" borderId="31"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34" xfId="0" applyFont="1" applyFill="1" applyBorder="1" applyAlignment="1">
      <alignment horizontal="right" vertical="center"/>
    </xf>
    <xf numFmtId="0" fontId="3" fillId="0" borderId="35" xfId="0" applyFont="1" applyFill="1" applyBorder="1" applyAlignment="1">
      <alignment horizontal="right" vertical="center"/>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47" xfId="0" applyFont="1" applyFill="1" applyBorder="1" applyAlignment="1">
      <alignment horizontal="left" vertical="center" wrapText="1"/>
    </xf>
    <xf numFmtId="2" fontId="3" fillId="0" borderId="22" xfId="0" applyNumberFormat="1" applyFont="1" applyFill="1" applyBorder="1" applyAlignment="1">
      <alignment horizontal="center" vertical="top"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9" xfId="0" applyFont="1" applyFill="1" applyBorder="1" applyAlignment="1">
      <alignment horizontal="left" vertical="top" readingOrder="1"/>
    </xf>
    <xf numFmtId="0" fontId="3" fillId="0" borderId="30" xfId="0" applyFont="1" applyFill="1" applyBorder="1" applyAlignment="1">
      <alignment horizontal="left" vertical="top" readingOrder="1"/>
    </xf>
    <xf numFmtId="2" fontId="3" fillId="0" borderId="29" xfId="0" applyNumberFormat="1" applyFont="1" applyBorder="1" applyAlignment="1">
      <alignment horizontal="center" vertical="top" wrapText="1"/>
    </xf>
    <xf numFmtId="2" fontId="3" fillId="0" borderId="30" xfId="0" applyNumberFormat="1" applyFont="1" applyBorder="1" applyAlignment="1">
      <alignment horizontal="center" vertical="top" wrapText="1"/>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2" fontId="3" fillId="0" borderId="10"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2" fontId="3" fillId="0" borderId="28" xfId="0" applyNumberFormat="1" applyFont="1" applyFill="1" applyBorder="1" applyAlignment="1">
      <alignment horizontal="center" vertical="top" wrapText="1"/>
    </xf>
    <xf numFmtId="2" fontId="3" fillId="0" borderId="36" xfId="0" applyNumberFormat="1" applyFont="1" applyFill="1" applyBorder="1" applyAlignment="1">
      <alignment horizontal="center" vertical="top" wrapText="1"/>
    </xf>
    <xf numFmtId="0" fontId="3" fillId="0" borderId="28" xfId="0" applyFont="1" applyBorder="1" applyAlignment="1">
      <alignment horizontal="left" vertical="top" wrapText="1"/>
    </xf>
    <xf numFmtId="0" fontId="3" fillId="0" borderId="36" xfId="0" applyFont="1" applyBorder="1" applyAlignment="1">
      <alignment horizontal="left" vertical="top" wrapText="1"/>
    </xf>
    <xf numFmtId="0" fontId="11" fillId="0" borderId="28" xfId="0" applyFont="1" applyBorder="1" applyAlignment="1">
      <alignment horizontal="center" vertical="top" wrapText="1"/>
    </xf>
    <xf numFmtId="0" fontId="11" fillId="0" borderId="36" xfId="0" applyFont="1" applyBorder="1" applyAlignment="1">
      <alignment horizontal="center" vertical="top" wrapText="1"/>
    </xf>
    <xf numFmtId="0" fontId="3" fillId="0" borderId="10" xfId="0" applyFont="1" applyBorder="1" applyAlignment="1">
      <alignment horizontal="left" vertical="top"/>
    </xf>
    <xf numFmtId="0" fontId="3" fillId="0" borderId="12" xfId="0" applyFont="1" applyBorder="1" applyAlignment="1">
      <alignment horizontal="left" vertical="top"/>
    </xf>
    <xf numFmtId="0" fontId="11" fillId="0" borderId="10" xfId="0" applyFont="1" applyBorder="1" applyAlignment="1">
      <alignment horizontal="center" vertical="top" wrapText="1"/>
    </xf>
    <xf numFmtId="0" fontId="11" fillId="0" borderId="12" xfId="0" applyFont="1" applyBorder="1" applyAlignment="1">
      <alignment horizontal="center" vertical="top" wrapText="1"/>
    </xf>
    <xf numFmtId="0" fontId="3" fillId="0" borderId="29" xfId="0" applyFont="1" applyBorder="1" applyAlignment="1">
      <alignment horizontal="left" vertical="top"/>
    </xf>
    <xf numFmtId="0" fontId="3" fillId="0" borderId="30" xfId="0" applyFont="1" applyBorder="1" applyAlignment="1">
      <alignment horizontal="left" vertical="top"/>
    </xf>
    <xf numFmtId="0" fontId="3" fillId="0" borderId="10" xfId="0" applyFont="1" applyBorder="1" applyAlignment="1">
      <alignment horizontal="center" vertical="top" wrapText="1"/>
    </xf>
    <xf numFmtId="0" fontId="3" fillId="0" borderId="12" xfId="0" applyFont="1" applyBorder="1" applyAlignment="1">
      <alignment horizontal="center" vertical="top" wrapText="1"/>
    </xf>
    <xf numFmtId="0" fontId="3" fillId="0" borderId="10" xfId="0" applyFont="1" applyFill="1" applyBorder="1" applyAlignment="1">
      <alignment horizontal="left" vertical="top"/>
    </xf>
    <xf numFmtId="0" fontId="3" fillId="0" borderId="12" xfId="0" applyFont="1" applyFill="1" applyBorder="1" applyAlignment="1">
      <alignment horizontal="left" vertical="top"/>
    </xf>
    <xf numFmtId="0" fontId="4" fillId="0" borderId="12" xfId="0" applyFont="1" applyFill="1" applyBorder="1" applyAlignment="1">
      <alignment horizontal="left" vertical="top" wrapText="1"/>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3" fillId="0" borderId="11" xfId="0" applyFont="1" applyBorder="1" applyAlignment="1">
      <alignment horizontal="left" vertical="top"/>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5" fillId="0" borderId="10" xfId="0" applyFont="1" applyBorder="1" applyAlignment="1">
      <alignment horizontal="center" vertical="top"/>
    </xf>
    <xf numFmtId="0" fontId="15" fillId="0" borderId="12" xfId="0" applyFont="1" applyBorder="1" applyAlignment="1">
      <alignment horizontal="center" vertical="top"/>
    </xf>
    <xf numFmtId="0" fontId="3" fillId="0" borderId="19" xfId="51" applyFont="1" applyFill="1" applyBorder="1" applyAlignment="1">
      <alignment horizontal="left" vertical="top" wrapText="1"/>
      <protection/>
    </xf>
    <xf numFmtId="0" fontId="3" fillId="0" borderId="16" xfId="51" applyFont="1" applyFill="1" applyBorder="1" applyAlignment="1">
      <alignment horizontal="left" vertical="top" wrapText="1"/>
      <protection/>
    </xf>
    <xf numFmtId="0" fontId="3" fillId="0" borderId="14" xfId="0" applyFont="1" applyFill="1" applyBorder="1" applyAlignment="1">
      <alignment horizontal="center" vertical="top"/>
    </xf>
    <xf numFmtId="0" fontId="3" fillId="0" borderId="28" xfId="51" applyFont="1" applyFill="1" applyBorder="1" applyAlignment="1">
      <alignment horizontal="left" vertical="top" wrapText="1"/>
      <protection/>
    </xf>
    <xf numFmtId="0" fontId="3" fillId="0" borderId="18" xfId="51" applyFont="1" applyFill="1" applyBorder="1" applyAlignment="1">
      <alignment horizontal="left" vertical="top" wrapText="1"/>
      <protection/>
    </xf>
    <xf numFmtId="0" fontId="8" fillId="0" borderId="14" xfId="0" applyFont="1" applyFill="1" applyBorder="1" applyAlignment="1">
      <alignment horizontal="center" vertical="top"/>
    </xf>
    <xf numFmtId="0" fontId="14" fillId="0" borderId="28"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36" xfId="0" applyFont="1" applyFill="1" applyBorder="1" applyAlignment="1">
      <alignment horizontal="center" vertical="center"/>
    </xf>
    <xf numFmtId="0" fontId="3" fillId="0" borderId="14" xfId="0" applyFont="1" applyFill="1" applyBorder="1" applyAlignment="1">
      <alignment horizontal="center" vertical="top" wrapText="1"/>
    </xf>
    <xf numFmtId="0" fontId="3" fillId="0" borderId="29"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25"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43"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26" xfId="0" applyFont="1" applyFill="1" applyBorder="1" applyAlignment="1">
      <alignment horizontal="center" vertical="top" wrapText="1"/>
    </xf>
    <xf numFmtId="0" fontId="3" fillId="0" borderId="19"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3" xfId="0" applyFont="1" applyFill="1" applyBorder="1" applyAlignment="1">
      <alignment horizontal="center" vertical="top" wrapText="1"/>
    </xf>
    <xf numFmtId="2" fontId="3" fillId="0" borderId="28" xfId="0" applyNumberFormat="1" applyFont="1" applyFill="1" applyBorder="1" applyAlignment="1">
      <alignment horizontal="center" vertical="top"/>
    </xf>
    <xf numFmtId="2" fontId="3" fillId="0" borderId="36" xfId="0" applyNumberFormat="1" applyFont="1" applyFill="1" applyBorder="1" applyAlignment="1">
      <alignment horizontal="center" vertical="top"/>
    </xf>
    <xf numFmtId="2" fontId="3" fillId="0" borderId="10" xfId="0" applyNumberFormat="1" applyFont="1" applyFill="1" applyBorder="1" applyAlignment="1">
      <alignment horizontal="center" vertical="top"/>
    </xf>
    <xf numFmtId="2" fontId="3" fillId="0" borderId="12" xfId="0" applyNumberFormat="1" applyFont="1" applyFill="1" applyBorder="1" applyAlignment="1">
      <alignment horizontal="center" vertical="top"/>
    </xf>
    <xf numFmtId="2" fontId="3" fillId="0" borderId="31" xfId="0" applyNumberFormat="1" applyFont="1" applyFill="1" applyBorder="1" applyAlignment="1">
      <alignment horizontal="center" vertical="top"/>
    </xf>
    <xf numFmtId="2" fontId="3" fillId="0" borderId="23" xfId="0" applyNumberFormat="1" applyFont="1" applyFill="1" applyBorder="1" applyAlignment="1">
      <alignment horizontal="center" vertical="top"/>
    </xf>
    <xf numFmtId="2" fontId="3" fillId="0" borderId="19" xfId="0" applyNumberFormat="1" applyFont="1" applyFill="1" applyBorder="1" applyAlignment="1">
      <alignment horizontal="center" vertical="top"/>
    </xf>
    <xf numFmtId="2" fontId="3" fillId="0" borderId="16" xfId="0" applyNumberFormat="1" applyFont="1" applyFill="1" applyBorder="1" applyAlignment="1">
      <alignment horizontal="center" vertical="top"/>
    </xf>
    <xf numFmtId="0" fontId="3" fillId="0" borderId="15" xfId="0" applyFont="1" applyFill="1" applyBorder="1" applyAlignment="1">
      <alignment horizontal="center" vertical="top" wrapText="1"/>
    </xf>
    <xf numFmtId="49" fontId="3" fillId="0" borderId="29" xfId="0" applyNumberFormat="1" applyFont="1" applyFill="1" applyBorder="1" applyAlignment="1">
      <alignment horizontal="left" vertical="top"/>
    </xf>
    <xf numFmtId="49" fontId="3" fillId="0" borderId="30" xfId="0" applyNumberFormat="1" applyFont="1" applyFill="1" applyBorder="1" applyAlignment="1">
      <alignment horizontal="left" vertical="top"/>
    </xf>
    <xf numFmtId="49" fontId="3" fillId="0" borderId="19" xfId="0" applyNumberFormat="1" applyFont="1" applyFill="1" applyBorder="1" applyAlignment="1">
      <alignment horizontal="left" vertical="top"/>
    </xf>
    <xf numFmtId="49" fontId="3" fillId="0" borderId="16" xfId="0" applyNumberFormat="1" applyFont="1" applyFill="1" applyBorder="1" applyAlignment="1">
      <alignment horizontal="left" vertical="top"/>
    </xf>
    <xf numFmtId="0" fontId="3" fillId="0" borderId="29" xfId="0"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0" borderId="39" xfId="0" applyFont="1" applyFill="1" applyBorder="1" applyAlignment="1">
      <alignment horizontal="center" vertical="top" wrapText="1"/>
    </xf>
    <xf numFmtId="0" fontId="4" fillId="0" borderId="0" xfId="52" applyFont="1" applyFill="1" applyBorder="1" applyAlignment="1">
      <alignment horizontal="center" vertical="top" wrapText="1"/>
      <protection/>
    </xf>
    <xf numFmtId="2" fontId="3" fillId="0" borderId="24" xfId="0" applyNumberFormat="1" applyFont="1" applyFill="1" applyBorder="1" applyAlignment="1">
      <alignment horizontal="center" vertical="top"/>
    </xf>
    <xf numFmtId="0" fontId="3" fillId="0" borderId="34" xfId="0" applyFont="1" applyFill="1" applyBorder="1" applyAlignment="1">
      <alignment horizontal="center" vertical="top" wrapText="1"/>
    </xf>
    <xf numFmtId="49" fontId="3" fillId="0" borderId="17" xfId="0" applyNumberFormat="1" applyFont="1" applyFill="1" applyBorder="1" applyAlignment="1">
      <alignment horizontal="left" vertical="top"/>
    </xf>
    <xf numFmtId="49" fontId="3" fillId="0" borderId="28" xfId="0" applyNumberFormat="1" applyFont="1" applyFill="1" applyBorder="1" applyAlignment="1">
      <alignment horizontal="left" vertical="top"/>
    </xf>
    <xf numFmtId="49" fontId="3" fillId="0" borderId="18" xfId="0" applyNumberFormat="1" applyFont="1" applyFill="1" applyBorder="1" applyAlignment="1">
      <alignment horizontal="left" vertical="top"/>
    </xf>
    <xf numFmtId="0" fontId="3" fillId="0" borderId="15"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14" xfId="0" applyFont="1" applyFill="1" applyBorder="1" applyAlignment="1">
      <alignment horizontal="center" vertical="center" wrapText="1"/>
    </xf>
    <xf numFmtId="2" fontId="3" fillId="0" borderId="14" xfId="0" applyNumberFormat="1" applyFont="1" applyFill="1" applyBorder="1" applyAlignment="1">
      <alignment horizontal="center" vertical="top"/>
    </xf>
    <xf numFmtId="2" fontId="3" fillId="0" borderId="19" xfId="0" applyNumberFormat="1" applyFont="1" applyFill="1" applyBorder="1" applyAlignment="1">
      <alignment horizontal="center" vertical="top" wrapText="1"/>
    </xf>
    <xf numFmtId="2" fontId="3" fillId="0" borderId="16" xfId="0" applyNumberFormat="1" applyFont="1" applyFill="1" applyBorder="1" applyAlignment="1">
      <alignment horizontal="center" vertical="top" wrapText="1"/>
    </xf>
    <xf numFmtId="0" fontId="3" fillId="0" borderId="27"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19" xfId="0" applyFont="1" applyFill="1" applyBorder="1" applyAlignment="1">
      <alignment horizontal="center" vertical="top" wrapText="1"/>
    </xf>
    <xf numFmtId="0" fontId="0" fillId="0" borderId="16" xfId="0" applyFont="1" applyFill="1" applyBorder="1" applyAlignment="1">
      <alignment horizontal="center" vertical="top" wrapText="1"/>
    </xf>
    <xf numFmtId="0" fontId="3" fillId="0" borderId="11" xfId="0" applyFont="1" applyFill="1" applyBorder="1" applyAlignment="1">
      <alignment horizontal="left" vertical="top" wrapText="1"/>
    </xf>
    <xf numFmtId="0" fontId="0" fillId="0" borderId="12" xfId="0" applyFont="1" applyFill="1" applyBorder="1" applyAlignment="1">
      <alignment horizontal="center" vertical="top" wrapText="1"/>
    </xf>
    <xf numFmtId="0" fontId="0" fillId="0" borderId="18" xfId="0" applyFont="1" applyFill="1" applyBorder="1" applyAlignment="1">
      <alignment horizontal="center" vertical="top" wrapText="1"/>
    </xf>
    <xf numFmtId="0" fontId="3" fillId="0" borderId="0" xfId="0"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29" xfId="0" applyNumberFormat="1" applyFont="1" applyFill="1" applyBorder="1" applyAlignment="1">
      <alignment horizontal="left" vertical="top" wrapText="1"/>
    </xf>
    <xf numFmtId="49" fontId="3" fillId="0" borderId="17" xfId="0" applyNumberFormat="1" applyFont="1" applyFill="1" applyBorder="1" applyAlignment="1">
      <alignment horizontal="left" vertical="top" wrapText="1"/>
    </xf>
    <xf numFmtId="49" fontId="3" fillId="0" borderId="30"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16" xfId="0" applyNumberFormat="1" applyFont="1" applyFill="1" applyBorder="1" applyAlignment="1">
      <alignment horizontal="left" vertical="top" wrapText="1"/>
    </xf>
    <xf numFmtId="49" fontId="3" fillId="0" borderId="28" xfId="0" applyNumberFormat="1" applyFont="1" applyFill="1" applyBorder="1" applyAlignment="1">
      <alignment horizontal="left" vertical="top" wrapText="1"/>
    </xf>
    <xf numFmtId="49" fontId="4" fillId="0" borderId="15"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0" fontId="4" fillId="0" borderId="19"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36" xfId="0" applyFont="1" applyFill="1" applyBorder="1" applyAlignment="1">
      <alignment horizontal="left" vertical="top" wrapText="1"/>
    </xf>
    <xf numFmtId="0" fontId="3" fillId="0" borderId="18" xfId="0" applyFont="1" applyFill="1" applyBorder="1" applyAlignment="1">
      <alignment horizontal="left" vertical="top" wrapText="1"/>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2" fontId="3" fillId="0" borderId="24" xfId="0" applyNumberFormat="1" applyFont="1" applyFill="1" applyBorder="1" applyAlignment="1">
      <alignment horizontal="center" vertical="top"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29" xfId="0" applyNumberFormat="1" applyFont="1" applyFill="1" applyBorder="1" applyAlignment="1">
      <alignment horizontal="left" vertical="center" wrapText="1"/>
    </xf>
    <xf numFmtId="49" fontId="3" fillId="0" borderId="30" xfId="0" applyNumberFormat="1" applyFont="1" applyFill="1" applyBorder="1" applyAlignment="1">
      <alignment horizontal="left" vertical="center" wrapText="1"/>
    </xf>
    <xf numFmtId="49" fontId="3" fillId="0" borderId="28" xfId="0" applyNumberFormat="1" applyFont="1" applyFill="1" applyBorder="1" applyAlignment="1">
      <alignment horizontal="left" vertical="center" wrapText="1"/>
    </xf>
    <xf numFmtId="49" fontId="3" fillId="0" borderId="36"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top" wrapText="1"/>
    </xf>
    <xf numFmtId="49" fontId="3" fillId="0" borderId="12" xfId="0" applyNumberFormat="1" applyFont="1" applyFill="1" applyBorder="1" applyAlignment="1">
      <alignment horizontal="left" vertical="top" wrapText="1"/>
    </xf>
    <xf numFmtId="0" fontId="3" fillId="0" borderId="37" xfId="0" applyFont="1" applyFill="1" applyBorder="1" applyAlignment="1">
      <alignment horizontal="left" vertical="top"/>
    </xf>
    <xf numFmtId="0" fontId="3" fillId="0" borderId="47" xfId="0" applyFont="1" applyFill="1" applyBorder="1" applyAlignment="1">
      <alignment horizontal="left" vertical="top"/>
    </xf>
    <xf numFmtId="0" fontId="3" fillId="0" borderId="37" xfId="0" applyFont="1" applyFill="1" applyBorder="1" applyAlignment="1">
      <alignment horizontal="center" vertical="top" wrapText="1"/>
    </xf>
    <xf numFmtId="0" fontId="3" fillId="0" borderId="47" xfId="0" applyFont="1" applyFill="1" applyBorder="1" applyAlignment="1">
      <alignment horizontal="center" vertical="top" wrapText="1"/>
    </xf>
    <xf numFmtId="2" fontId="3" fillId="0" borderId="37" xfId="0" applyNumberFormat="1" applyFont="1" applyFill="1" applyBorder="1" applyAlignment="1">
      <alignment horizontal="center" vertical="center" wrapText="1"/>
    </xf>
    <xf numFmtId="2" fontId="3" fillId="0" borderId="47" xfId="0" applyNumberFormat="1"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16" xfId="0" applyFont="1" applyFill="1" applyBorder="1" applyAlignment="1">
      <alignment horizontal="left" vertical="center" wrapText="1"/>
    </xf>
    <xf numFmtId="2" fontId="3" fillId="0" borderId="31" xfId="0" applyNumberFormat="1" applyFont="1" applyFill="1" applyBorder="1" applyAlignment="1">
      <alignment horizontal="center" vertical="center" wrapText="1"/>
    </xf>
    <xf numFmtId="2" fontId="3" fillId="0" borderId="23" xfId="0" applyNumberFormat="1" applyFont="1" applyFill="1" applyBorder="1" applyAlignment="1">
      <alignment horizontal="center" vertical="center" wrapText="1"/>
    </xf>
    <xf numFmtId="0" fontId="3" fillId="0" borderId="33" xfId="0" applyFont="1" applyFill="1" applyBorder="1" applyAlignment="1">
      <alignment horizontal="left" vertical="top" wrapText="1"/>
    </xf>
    <xf numFmtId="0" fontId="3" fillId="0" borderId="39" xfId="0" applyFont="1" applyFill="1" applyBorder="1" applyAlignment="1">
      <alignment horizontal="left" vertical="top" wrapText="1"/>
    </xf>
    <xf numFmtId="2" fontId="3" fillId="0" borderId="43" xfId="0" applyNumberFormat="1" applyFont="1" applyFill="1" applyBorder="1" applyAlignment="1">
      <alignment horizontal="center" vertical="center" wrapText="1"/>
    </xf>
    <xf numFmtId="2" fontId="3" fillId="0" borderId="45" xfId="0" applyNumberFormat="1" applyFont="1" applyFill="1" applyBorder="1" applyAlignment="1">
      <alignment horizontal="center" vertical="center" wrapText="1"/>
    </xf>
    <xf numFmtId="0" fontId="3" fillId="0" borderId="42" xfId="0" applyFont="1" applyFill="1" applyBorder="1" applyAlignment="1">
      <alignment horizontal="left" vertical="top"/>
    </xf>
    <xf numFmtId="0" fontId="3" fillId="0" borderId="21" xfId="0" applyFont="1" applyFill="1" applyBorder="1" applyAlignment="1">
      <alignment horizontal="left" vertical="top"/>
    </xf>
    <xf numFmtId="0" fontId="3" fillId="0" borderId="42" xfId="0" applyFont="1" applyFill="1" applyBorder="1" applyAlignment="1">
      <alignment horizontal="center" vertical="top" wrapText="1"/>
    </xf>
    <xf numFmtId="0" fontId="3" fillId="0" borderId="21" xfId="0" applyFont="1" applyFill="1" applyBorder="1" applyAlignment="1">
      <alignment horizontal="center" vertical="top" wrapText="1"/>
    </xf>
    <xf numFmtId="2" fontId="3" fillId="0" borderId="34" xfId="0" applyNumberFormat="1" applyFont="1" applyFill="1" applyBorder="1" applyAlignment="1">
      <alignment horizontal="center" vertical="top" wrapText="1"/>
    </xf>
    <xf numFmtId="2" fontId="3" fillId="0" borderId="35" xfId="0" applyNumberFormat="1" applyFont="1" applyFill="1" applyBorder="1" applyAlignment="1">
      <alignment horizontal="center" vertical="top" wrapText="1"/>
    </xf>
    <xf numFmtId="2" fontId="3" fillId="0" borderId="26" xfId="0" applyNumberFormat="1" applyFont="1" applyFill="1" applyBorder="1" applyAlignment="1">
      <alignment horizontal="center" vertical="top" wrapText="1"/>
    </xf>
    <xf numFmtId="0" fontId="3" fillId="0" borderId="33" xfId="0" applyFont="1" applyFill="1" applyBorder="1" applyAlignment="1">
      <alignment horizontal="left" vertical="top"/>
    </xf>
    <xf numFmtId="0" fontId="3" fillId="0" borderId="39" xfId="0" applyFont="1" applyFill="1" applyBorder="1" applyAlignment="1">
      <alignment horizontal="left" vertical="top"/>
    </xf>
    <xf numFmtId="2" fontId="3" fillId="0" borderId="27" xfId="0" applyNumberFormat="1" applyFont="1" applyFill="1" applyBorder="1" applyAlignment="1">
      <alignment horizontal="center" vertical="top" wrapText="1"/>
    </xf>
    <xf numFmtId="0" fontId="14" fillId="0" borderId="29"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30" xfId="0" applyFont="1" applyFill="1" applyBorder="1" applyAlignment="1">
      <alignment horizontal="center" vertical="center"/>
    </xf>
    <xf numFmtId="0" fontId="3" fillId="0" borderId="19" xfId="51" applyFont="1" applyFill="1" applyBorder="1" applyAlignment="1">
      <alignment horizontal="left" vertical="justify"/>
      <protection/>
    </xf>
    <xf numFmtId="0" fontId="3" fillId="0" borderId="16" xfId="51" applyFont="1" applyFill="1" applyBorder="1" applyAlignment="1">
      <alignment horizontal="left" vertical="justify"/>
      <protection/>
    </xf>
    <xf numFmtId="0" fontId="3" fillId="0" borderId="19" xfId="51" applyFont="1" applyFill="1" applyBorder="1" applyAlignment="1">
      <alignment horizontal="center" vertical="top" wrapText="1"/>
      <protection/>
    </xf>
    <xf numFmtId="0" fontId="3" fillId="0" borderId="0" xfId="51" applyFont="1" applyFill="1" applyBorder="1" applyAlignment="1">
      <alignment horizontal="center" vertical="top" wrapText="1"/>
      <protection/>
    </xf>
    <xf numFmtId="0" fontId="3" fillId="0" borderId="16" xfId="51" applyFont="1" applyFill="1" applyBorder="1" applyAlignment="1">
      <alignment horizontal="center" vertical="top" wrapText="1"/>
      <protection/>
    </xf>
    <xf numFmtId="0" fontId="8" fillId="0" borderId="10"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2" xfId="0" applyFont="1" applyFill="1" applyBorder="1" applyAlignment="1">
      <alignment horizontal="center" vertical="top" wrapText="1"/>
    </xf>
    <xf numFmtId="0" fontId="3" fillId="0" borderId="10" xfId="57" applyNumberFormat="1" applyFont="1" applyFill="1" applyBorder="1" applyAlignment="1">
      <alignment horizontal="center" vertical="top" wrapText="1"/>
    </xf>
    <xf numFmtId="0" fontId="3" fillId="0" borderId="12" xfId="57" applyNumberFormat="1" applyFont="1" applyFill="1" applyBorder="1" applyAlignment="1">
      <alignment horizontal="center" vertical="top" wrapText="1"/>
    </xf>
    <xf numFmtId="0" fontId="3" fillId="0" borderId="11" xfId="0" applyFont="1" applyFill="1" applyBorder="1" applyAlignment="1">
      <alignment horizontal="left" vertical="top"/>
    </xf>
    <xf numFmtId="2" fontId="8" fillId="0" borderId="14" xfId="0" applyNumberFormat="1" applyFont="1" applyFill="1" applyBorder="1" applyAlignment="1">
      <alignment horizontal="center" vertical="top" wrapText="1"/>
    </xf>
    <xf numFmtId="0" fontId="3" fillId="0" borderId="14" xfId="0" applyFont="1" applyFill="1" applyBorder="1" applyAlignment="1">
      <alignment horizontal="center" vertical="center"/>
    </xf>
    <xf numFmtId="2" fontId="3" fillId="0" borderId="10"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0" fontId="3" fillId="0" borderId="17" xfId="0" applyFont="1" applyFill="1" applyBorder="1" applyAlignment="1">
      <alignment horizontal="left" vertical="top" wrapText="1"/>
    </xf>
    <xf numFmtId="199" fontId="3" fillId="0" borderId="28" xfId="57" applyNumberFormat="1" applyFont="1" applyFill="1" applyBorder="1" applyAlignment="1">
      <alignment horizontal="center" vertical="top" wrapText="1"/>
    </xf>
    <xf numFmtId="199" fontId="3" fillId="0" borderId="36" xfId="57" applyNumberFormat="1" applyFont="1" applyFill="1" applyBorder="1" applyAlignment="1">
      <alignment horizontal="center" vertical="top" wrapText="1"/>
    </xf>
    <xf numFmtId="0" fontId="3" fillId="0" borderId="18" xfId="0" applyFont="1" applyFill="1" applyBorder="1" applyAlignment="1">
      <alignment horizontal="center" vertical="top" wrapText="1"/>
    </xf>
    <xf numFmtId="0" fontId="9" fillId="0" borderId="10" xfId="51" applyFont="1" applyFill="1" applyBorder="1" applyAlignment="1">
      <alignment horizontal="center" vertical="center" wrapText="1"/>
      <protection/>
    </xf>
    <xf numFmtId="0" fontId="9" fillId="0" borderId="11" xfId="51" applyFont="1" applyFill="1" applyBorder="1" applyAlignment="1">
      <alignment horizontal="center" vertical="center" wrapText="1"/>
      <protection/>
    </xf>
    <xf numFmtId="0" fontId="9" fillId="0" borderId="12" xfId="51" applyFont="1" applyFill="1" applyBorder="1" applyAlignment="1">
      <alignment horizontal="center" vertical="center" wrapText="1"/>
      <protection/>
    </xf>
    <xf numFmtId="49" fontId="3" fillId="0" borderId="15"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29" xfId="51" applyFont="1" applyFill="1" applyBorder="1" applyAlignment="1">
      <alignment horizontal="left" vertical="top" wrapText="1"/>
      <protection/>
    </xf>
    <xf numFmtId="0" fontId="3" fillId="0" borderId="30" xfId="51" applyFont="1" applyFill="1" applyBorder="1" applyAlignment="1">
      <alignment horizontal="left" vertical="top" wrapText="1"/>
      <protection/>
    </xf>
    <xf numFmtId="2" fontId="3" fillId="0" borderId="29" xfId="51" applyNumberFormat="1" applyFont="1" applyFill="1" applyBorder="1" applyAlignment="1">
      <alignment horizontal="center" vertical="center" wrapText="1"/>
      <protection/>
    </xf>
    <xf numFmtId="2" fontId="3" fillId="0" borderId="30" xfId="51" applyNumberFormat="1" applyFont="1" applyFill="1" applyBorder="1" applyAlignment="1">
      <alignment horizontal="center" vertical="center" wrapText="1"/>
      <protection/>
    </xf>
    <xf numFmtId="2" fontId="3" fillId="0" borderId="10" xfId="51" applyNumberFormat="1" applyFont="1" applyFill="1" applyBorder="1" applyAlignment="1">
      <alignment horizontal="center" vertical="center" wrapText="1"/>
      <protection/>
    </xf>
    <xf numFmtId="2" fontId="3" fillId="0" borderId="12" xfId="51" applyNumberFormat="1" applyFont="1" applyFill="1" applyBorder="1" applyAlignment="1">
      <alignment horizontal="center" vertical="center" wrapText="1"/>
      <protection/>
    </xf>
    <xf numFmtId="2" fontId="3" fillId="0" borderId="33" xfId="51" applyNumberFormat="1" applyFont="1" applyFill="1" applyBorder="1" applyAlignment="1">
      <alignment horizontal="center" vertical="center" wrapText="1"/>
      <protection/>
    </xf>
    <xf numFmtId="2" fontId="3" fillId="0" borderId="39" xfId="51" applyNumberFormat="1" applyFont="1" applyFill="1" applyBorder="1" applyAlignment="1">
      <alignment horizontal="center" vertical="center" wrapText="1"/>
      <protection/>
    </xf>
    <xf numFmtId="2" fontId="3" fillId="0" borderId="28" xfId="51" applyNumberFormat="1" applyFont="1" applyFill="1" applyBorder="1" applyAlignment="1">
      <alignment horizontal="center" vertical="center" wrapText="1"/>
      <protection/>
    </xf>
    <xf numFmtId="2" fontId="3" fillId="0" borderId="36" xfId="51" applyNumberFormat="1" applyFont="1" applyFill="1" applyBorder="1" applyAlignment="1">
      <alignment horizontal="center" vertical="center" wrapText="1"/>
      <protection/>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8" fillId="0" borderId="10" xfId="51" applyFont="1" applyFill="1" applyBorder="1" applyAlignment="1">
      <alignment horizontal="center" vertical="top" wrapText="1"/>
      <protection/>
    </xf>
    <xf numFmtId="0" fontId="8" fillId="0" borderId="12" xfId="51" applyFont="1" applyFill="1" applyBorder="1" applyAlignment="1">
      <alignment horizontal="center" vertical="top" wrapText="1"/>
      <protection/>
    </xf>
    <xf numFmtId="0" fontId="4" fillId="0" borderId="10" xfId="0" applyFont="1" applyFill="1" applyBorder="1" applyAlignment="1">
      <alignment horizontal="left" wrapText="1"/>
    </xf>
    <xf numFmtId="0" fontId="4" fillId="0" borderId="11" xfId="0" applyFont="1" applyFill="1" applyBorder="1" applyAlignment="1">
      <alignment horizontal="left" wrapText="1"/>
    </xf>
    <xf numFmtId="0" fontId="4" fillId="0" borderId="12" xfId="0" applyFont="1" applyFill="1" applyBorder="1" applyAlignment="1">
      <alignment horizontal="left" wrapText="1"/>
    </xf>
    <xf numFmtId="0" fontId="3" fillId="0" borderId="31" xfId="51" applyFont="1" applyFill="1" applyBorder="1" applyAlignment="1">
      <alignment horizontal="left" vertical="top" wrapText="1"/>
      <protection/>
    </xf>
    <xf numFmtId="0" fontId="3" fillId="0" borderId="23" xfId="51" applyFont="1" applyFill="1" applyBorder="1" applyAlignment="1">
      <alignment horizontal="left" vertical="top" wrapText="1"/>
      <protection/>
    </xf>
    <xf numFmtId="0" fontId="3" fillId="0" borderId="24" xfId="51" applyFont="1" applyFill="1" applyBorder="1" applyAlignment="1">
      <alignment horizontal="center" vertical="top"/>
      <protection/>
    </xf>
    <xf numFmtId="2" fontId="3" fillId="0" borderId="31" xfId="51" applyNumberFormat="1" applyFont="1" applyFill="1" applyBorder="1" applyAlignment="1">
      <alignment horizontal="center" vertical="top" wrapText="1"/>
      <protection/>
    </xf>
    <xf numFmtId="2" fontId="3" fillId="0" borderId="23" xfId="51" applyNumberFormat="1" applyFont="1" applyFill="1" applyBorder="1" applyAlignment="1">
      <alignment horizontal="center" vertical="top" wrapText="1"/>
      <protection/>
    </xf>
    <xf numFmtId="0" fontId="3" fillId="0" borderId="13" xfId="51" applyFont="1" applyFill="1" applyBorder="1" applyAlignment="1">
      <alignment horizontal="center" vertical="top"/>
      <protection/>
    </xf>
    <xf numFmtId="2" fontId="3" fillId="0" borderId="28" xfId="51" applyNumberFormat="1" applyFont="1" applyFill="1" applyBorder="1" applyAlignment="1">
      <alignment horizontal="center" vertical="top" wrapText="1"/>
      <protection/>
    </xf>
    <xf numFmtId="2" fontId="3" fillId="0" borderId="36" xfId="51" applyNumberFormat="1" applyFont="1" applyFill="1" applyBorder="1" applyAlignment="1">
      <alignment horizontal="center" vertical="top" wrapText="1"/>
      <protection/>
    </xf>
    <xf numFmtId="0" fontId="3" fillId="0" borderId="11" xfId="51" applyFont="1" applyFill="1" applyBorder="1" applyAlignment="1">
      <alignment horizontal="center" vertical="center"/>
      <protection/>
    </xf>
    <xf numFmtId="0" fontId="3" fillId="0" borderId="10" xfId="51" applyFont="1" applyFill="1" applyBorder="1" applyAlignment="1">
      <alignment horizontal="center" vertical="top"/>
      <protection/>
    </xf>
    <xf numFmtId="0" fontId="3" fillId="0" borderId="12" xfId="51" applyFont="1" applyFill="1" applyBorder="1" applyAlignment="1">
      <alignment horizontal="center" vertical="top"/>
      <protection/>
    </xf>
    <xf numFmtId="0" fontId="3" fillId="0" borderId="33" xfId="51" applyFont="1" applyFill="1" applyBorder="1" applyAlignment="1">
      <alignment horizontal="center" vertical="top"/>
      <protection/>
    </xf>
    <xf numFmtId="0" fontId="3" fillId="0" borderId="39" xfId="51" applyFont="1" applyFill="1" applyBorder="1" applyAlignment="1">
      <alignment horizontal="center" vertical="top"/>
      <protection/>
    </xf>
    <xf numFmtId="0" fontId="8" fillId="0" borderId="35" xfId="0" applyFont="1" applyFill="1" applyBorder="1" applyAlignment="1">
      <alignment horizontal="center" vertical="top"/>
    </xf>
    <xf numFmtId="0" fontId="8" fillId="0" borderId="24" xfId="0" applyFont="1" applyFill="1" applyBorder="1" applyAlignment="1">
      <alignment horizontal="center" vertical="top"/>
    </xf>
    <xf numFmtId="0" fontId="14" fillId="0" borderId="28" xfId="51" applyFont="1" applyFill="1" applyBorder="1" applyAlignment="1">
      <alignment horizontal="center" vertical="top" wrapText="1"/>
      <protection/>
    </xf>
    <xf numFmtId="0" fontId="14" fillId="0" borderId="18" xfId="51" applyFont="1" applyFill="1" applyBorder="1" applyAlignment="1">
      <alignment horizontal="center" vertical="top" wrapText="1"/>
      <protection/>
    </xf>
    <xf numFmtId="0" fontId="14" fillId="0" borderId="36" xfId="51" applyFont="1" applyFill="1" applyBorder="1" applyAlignment="1">
      <alignment horizontal="center" vertical="top" wrapText="1"/>
      <protection/>
    </xf>
    <xf numFmtId="0" fontId="3" fillId="0" borderId="14" xfId="51" applyFont="1" applyFill="1" applyBorder="1" applyAlignment="1">
      <alignment horizontal="center" vertical="top"/>
      <protection/>
    </xf>
    <xf numFmtId="0" fontId="3" fillId="0" borderId="19" xfId="51" applyFont="1" applyFill="1" applyBorder="1" applyAlignment="1">
      <alignment horizontal="left" vertical="top"/>
      <protection/>
    </xf>
    <xf numFmtId="0" fontId="3" fillId="0" borderId="16" xfId="51" applyFont="1" applyFill="1" applyBorder="1" applyAlignment="1">
      <alignment horizontal="left" vertical="top"/>
      <protection/>
    </xf>
    <xf numFmtId="0" fontId="3" fillId="0" borderId="15" xfId="51" applyFont="1" applyFill="1" applyBorder="1" applyAlignment="1">
      <alignment horizontal="center" vertical="top" wrapText="1"/>
      <protection/>
    </xf>
    <xf numFmtId="0" fontId="3" fillId="0" borderId="29" xfId="51" applyFont="1" applyFill="1" applyBorder="1" applyAlignment="1">
      <alignment horizontal="left" vertical="top"/>
      <protection/>
    </xf>
    <xf numFmtId="0" fontId="3" fillId="0" borderId="17" xfId="51" applyFont="1" applyFill="1" applyBorder="1" applyAlignment="1">
      <alignment horizontal="left" vertical="top"/>
      <protection/>
    </xf>
    <xf numFmtId="0" fontId="3" fillId="0" borderId="11" xfId="51" applyFont="1" applyFill="1" applyBorder="1" applyAlignment="1">
      <alignment horizontal="center" vertical="top" wrapText="1"/>
      <protection/>
    </xf>
    <xf numFmtId="0" fontId="3" fillId="0" borderId="27" xfId="51" applyFont="1" applyFill="1" applyBorder="1" applyAlignment="1">
      <alignment horizontal="center" vertical="top" wrapText="1"/>
      <protection/>
    </xf>
    <xf numFmtId="2" fontId="3" fillId="0" borderId="33" xfId="51" applyNumberFormat="1" applyFont="1" applyFill="1" applyBorder="1" applyAlignment="1">
      <alignment horizontal="center" vertical="top"/>
      <protection/>
    </xf>
    <xf numFmtId="2" fontId="3" fillId="0" borderId="39" xfId="51" applyNumberFormat="1" applyFont="1" applyFill="1" applyBorder="1" applyAlignment="1">
      <alignment horizontal="center" vertical="top"/>
      <protection/>
    </xf>
    <xf numFmtId="0" fontId="3" fillId="0" borderId="13" xfId="51" applyFont="1" applyFill="1" applyBorder="1" applyAlignment="1">
      <alignment horizontal="center" vertical="top" wrapText="1"/>
      <protection/>
    </xf>
    <xf numFmtId="0" fontId="3" fillId="0" borderId="14" xfId="51" applyFont="1" applyFill="1" applyBorder="1" applyAlignment="1">
      <alignment horizontal="center" vertical="top" wrapText="1"/>
      <protection/>
    </xf>
    <xf numFmtId="49" fontId="3" fillId="0" borderId="10" xfId="0" applyNumberFormat="1" applyFont="1" applyFill="1" applyBorder="1" applyAlignment="1">
      <alignment horizontal="center" vertical="top"/>
    </xf>
    <xf numFmtId="49" fontId="3" fillId="0" borderId="11" xfId="0" applyNumberFormat="1" applyFont="1" applyFill="1" applyBorder="1" applyAlignment="1">
      <alignment horizontal="center" vertical="top"/>
    </xf>
    <xf numFmtId="49" fontId="3" fillId="0" borderId="12" xfId="0" applyNumberFormat="1" applyFont="1" applyFill="1" applyBorder="1" applyAlignment="1">
      <alignment horizontal="center" vertical="top"/>
    </xf>
    <xf numFmtId="0" fontId="3" fillId="0" borderId="11" xfId="0" applyFont="1" applyFill="1" applyBorder="1" applyAlignment="1">
      <alignment horizontal="center" vertical="center" wrapText="1"/>
    </xf>
    <xf numFmtId="0" fontId="3" fillId="0" borderId="14" xfId="51" applyFont="1" applyFill="1" applyBorder="1" applyAlignment="1">
      <alignment horizontal="center" vertical="center" wrapText="1"/>
      <protection/>
    </xf>
    <xf numFmtId="0" fontId="14" fillId="0" borderId="10" xfId="51" applyFont="1" applyFill="1" applyBorder="1" applyAlignment="1">
      <alignment horizontal="center" vertical="center" wrapText="1"/>
      <protection/>
    </xf>
    <xf numFmtId="0" fontId="14" fillId="0" borderId="11" xfId="51" applyFont="1" applyFill="1" applyBorder="1" applyAlignment="1">
      <alignment horizontal="center" vertical="center" wrapText="1"/>
      <protection/>
    </xf>
    <xf numFmtId="0" fontId="14" fillId="0" borderId="12" xfId="51" applyFont="1" applyFill="1" applyBorder="1" applyAlignment="1">
      <alignment horizontal="center" vertical="center" wrapText="1"/>
      <protection/>
    </xf>
    <xf numFmtId="0" fontId="3" fillId="0" borderId="11" xfId="51" applyFont="1" applyFill="1" applyBorder="1" applyAlignment="1">
      <alignment horizontal="left" vertical="top" wrapText="1"/>
      <protection/>
    </xf>
    <xf numFmtId="0" fontId="9" fillId="0" borderId="10" xfId="51" applyFont="1" applyFill="1" applyBorder="1" applyAlignment="1">
      <alignment horizontal="center" vertical="center"/>
      <protection/>
    </xf>
    <xf numFmtId="0" fontId="9" fillId="0" borderId="11" xfId="51" applyFont="1" applyFill="1" applyBorder="1" applyAlignment="1">
      <alignment horizontal="center" vertical="center"/>
      <protection/>
    </xf>
    <xf numFmtId="0" fontId="9" fillId="0" borderId="12" xfId="51" applyFont="1" applyFill="1" applyBorder="1" applyAlignment="1">
      <alignment horizontal="center" vertical="center"/>
      <protection/>
    </xf>
    <xf numFmtId="0" fontId="3" fillId="0" borderId="31" xfId="51" applyFont="1" applyFill="1" applyBorder="1" applyAlignment="1">
      <alignment horizontal="center" vertical="top" wrapText="1"/>
      <protection/>
    </xf>
    <xf numFmtId="0" fontId="3" fillId="0" borderId="22" xfId="51" applyFont="1" applyFill="1" applyBorder="1" applyAlignment="1">
      <alignment horizontal="center" vertical="top" wrapText="1"/>
      <protection/>
    </xf>
    <xf numFmtId="0" fontId="3" fillId="0" borderId="23" xfId="51" applyFont="1" applyFill="1" applyBorder="1" applyAlignment="1">
      <alignment horizontal="center" vertical="top" wrapText="1"/>
      <protection/>
    </xf>
    <xf numFmtId="0" fontId="3" fillId="0" borderId="19" xfId="51" applyFont="1" applyFill="1" applyBorder="1" applyAlignment="1">
      <alignment horizontal="left" vertical="center"/>
      <protection/>
    </xf>
    <xf numFmtId="0" fontId="3" fillId="0" borderId="16" xfId="51" applyFont="1" applyFill="1" applyBorder="1" applyAlignment="1">
      <alignment horizontal="left" vertical="center"/>
      <protection/>
    </xf>
    <xf numFmtId="0" fontId="3" fillId="0" borderId="19" xfId="51" applyFont="1" applyFill="1" applyBorder="1" applyAlignment="1">
      <alignment horizontal="center" vertical="center" wrapText="1"/>
      <protection/>
    </xf>
    <xf numFmtId="0" fontId="3" fillId="0" borderId="0" xfId="51" applyFont="1" applyFill="1" applyBorder="1" applyAlignment="1">
      <alignment horizontal="center" vertical="center" wrapText="1"/>
      <protection/>
    </xf>
    <xf numFmtId="0" fontId="3" fillId="0" borderId="16" xfId="51" applyFont="1" applyFill="1" applyBorder="1" applyAlignment="1">
      <alignment horizontal="center" vertical="center" wrapText="1"/>
      <protection/>
    </xf>
    <xf numFmtId="0" fontId="14" fillId="0" borderId="10" xfId="0" applyFont="1" applyFill="1" applyBorder="1" applyAlignment="1">
      <alignment horizontal="center" vertical="top"/>
    </xf>
    <xf numFmtId="0" fontId="14" fillId="0" borderId="11" xfId="0" applyFont="1" applyFill="1" applyBorder="1" applyAlignment="1">
      <alignment horizontal="center" vertical="top"/>
    </xf>
    <xf numFmtId="0" fontId="14" fillId="0" borderId="12" xfId="0" applyFont="1" applyFill="1" applyBorder="1" applyAlignment="1">
      <alignment horizontal="center" vertical="top"/>
    </xf>
    <xf numFmtId="49" fontId="3" fillId="0" borderId="29"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0" fontId="4" fillId="0" borderId="10" xfId="51" applyFont="1" applyFill="1" applyBorder="1" applyAlignment="1">
      <alignment horizontal="left" vertical="top" wrapText="1"/>
      <protection/>
    </xf>
    <xf numFmtId="0" fontId="4" fillId="0" borderId="11" xfId="51" applyFont="1" applyFill="1" applyBorder="1" applyAlignment="1">
      <alignment horizontal="left" vertical="top" wrapText="1"/>
      <protection/>
    </xf>
    <xf numFmtId="0" fontId="3" fillId="0" borderId="29" xfId="51" applyFont="1" applyFill="1" applyBorder="1" applyAlignment="1">
      <alignment horizontal="left" vertical="center"/>
      <protection/>
    </xf>
    <xf numFmtId="0" fontId="3" fillId="0" borderId="30" xfId="51" applyFont="1" applyFill="1" applyBorder="1" applyAlignment="1">
      <alignment horizontal="left" vertical="center"/>
      <protection/>
    </xf>
    <xf numFmtId="2" fontId="3" fillId="0" borderId="29" xfId="0" applyNumberFormat="1" applyFont="1" applyFill="1" applyBorder="1" applyAlignment="1">
      <alignment horizontal="center" vertical="center" wrapText="1"/>
    </xf>
    <xf numFmtId="2" fontId="3" fillId="0" borderId="30" xfId="0" applyNumberFormat="1" applyFont="1" applyFill="1" applyBorder="1" applyAlignment="1">
      <alignment horizontal="center" vertical="center" wrapText="1"/>
    </xf>
    <xf numFmtId="0" fontId="3" fillId="0" borderId="10" xfId="51" applyFont="1" applyFill="1" applyBorder="1" applyAlignment="1">
      <alignment horizontal="left" vertical="top"/>
      <protection/>
    </xf>
    <xf numFmtId="0" fontId="3" fillId="0" borderId="12" xfId="51" applyFont="1" applyFill="1" applyBorder="1" applyAlignment="1">
      <alignment horizontal="left" vertical="top"/>
      <protection/>
    </xf>
    <xf numFmtId="0" fontId="3" fillId="0" borderId="10" xfId="51" applyFont="1" applyFill="1" applyBorder="1" applyAlignment="1">
      <alignment horizontal="center" vertical="center"/>
      <protection/>
    </xf>
    <xf numFmtId="0" fontId="3" fillId="0" borderId="12" xfId="51" applyFont="1" applyFill="1" applyBorder="1" applyAlignment="1">
      <alignment horizontal="center" vertical="center"/>
      <protection/>
    </xf>
    <xf numFmtId="0" fontId="8" fillId="0" borderId="29" xfId="51" applyFont="1" applyFill="1" applyBorder="1" applyAlignment="1">
      <alignment horizontal="center" vertical="center" wrapText="1"/>
      <protection/>
    </xf>
    <xf numFmtId="0" fontId="8" fillId="0" borderId="30" xfId="51" applyFont="1" applyFill="1" applyBorder="1" applyAlignment="1">
      <alignment horizontal="center" vertical="center" wrapText="1"/>
      <protection/>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 fillId="0" borderId="15" xfId="51" applyFont="1" applyFill="1" applyBorder="1" applyAlignment="1">
      <alignment horizontal="center" vertical="top"/>
      <protection/>
    </xf>
    <xf numFmtId="0" fontId="4" fillId="0" borderId="10" xfId="51" applyFont="1" applyFill="1" applyBorder="1" applyAlignment="1">
      <alignment horizontal="center" vertical="center"/>
      <protection/>
    </xf>
    <xf numFmtId="0" fontId="4" fillId="0" borderId="11" xfId="51" applyFont="1" applyFill="1" applyBorder="1" applyAlignment="1">
      <alignment horizontal="center" vertical="center"/>
      <protection/>
    </xf>
    <xf numFmtId="0" fontId="4" fillId="0" borderId="12" xfId="51" applyFont="1" applyFill="1" applyBorder="1" applyAlignment="1">
      <alignment horizontal="center" vertical="center"/>
      <protection/>
    </xf>
    <xf numFmtId="0" fontId="3" fillId="0" borderId="29" xfId="51" applyFont="1" applyFill="1" applyBorder="1" applyAlignment="1">
      <alignment horizontal="center" vertical="center"/>
      <protection/>
    </xf>
    <xf numFmtId="0" fontId="3" fillId="0" borderId="30" xfId="51" applyFont="1" applyFill="1" applyBorder="1" applyAlignment="1">
      <alignment horizontal="center" vertical="center"/>
      <protection/>
    </xf>
    <xf numFmtId="0" fontId="3" fillId="0" borderId="29" xfId="51" applyFont="1" applyFill="1" applyBorder="1" applyAlignment="1">
      <alignment horizontal="center" vertical="top" wrapText="1"/>
      <protection/>
    </xf>
    <xf numFmtId="0" fontId="3" fillId="0" borderId="17" xfId="51" applyFont="1" applyFill="1" applyBorder="1" applyAlignment="1">
      <alignment horizontal="center" vertical="top" wrapText="1"/>
      <protection/>
    </xf>
    <xf numFmtId="0" fontId="3" fillId="0" borderId="30" xfId="51" applyFont="1" applyFill="1" applyBorder="1" applyAlignment="1">
      <alignment horizontal="center" vertical="top" wrapText="1"/>
      <protection/>
    </xf>
    <xf numFmtId="0" fontId="14" fillId="0" borderId="10" xfId="51" applyFont="1" applyFill="1" applyBorder="1" applyAlignment="1">
      <alignment horizontal="center" vertical="center" wrapText="1"/>
      <protection/>
    </xf>
    <xf numFmtId="0" fontId="14" fillId="0" borderId="11" xfId="51" applyFont="1" applyFill="1" applyBorder="1" applyAlignment="1">
      <alignment horizontal="center" vertical="center" wrapText="1"/>
      <protection/>
    </xf>
    <xf numFmtId="0" fontId="14" fillId="0" borderId="12" xfId="51" applyFont="1" applyFill="1" applyBorder="1" applyAlignment="1">
      <alignment horizontal="center" vertical="center" wrapText="1"/>
      <protection/>
    </xf>
    <xf numFmtId="0" fontId="3" fillId="0" borderId="18" xfId="0" applyFont="1" applyFill="1" applyBorder="1" applyAlignment="1">
      <alignment horizontal="left" vertical="top"/>
    </xf>
    <xf numFmtId="0" fontId="3" fillId="0" borderId="29" xfId="51" applyFont="1" applyFill="1" applyBorder="1" applyAlignment="1">
      <alignment horizontal="left" vertical="center" wrapText="1"/>
      <protection/>
    </xf>
    <xf numFmtId="0" fontId="3" fillId="0" borderId="30" xfId="51" applyFont="1" applyFill="1" applyBorder="1" applyAlignment="1">
      <alignment horizontal="left" vertical="center" wrapText="1"/>
      <protection/>
    </xf>
    <xf numFmtId="2" fontId="3" fillId="0" borderId="42" xfId="0" applyNumberFormat="1" applyFont="1" applyFill="1" applyBorder="1" applyAlignment="1">
      <alignment horizontal="center" vertical="center" wrapText="1"/>
    </xf>
    <xf numFmtId="2" fontId="3" fillId="0" borderId="21" xfId="0" applyNumberFormat="1" applyFont="1" applyFill="1" applyBorder="1" applyAlignment="1">
      <alignment horizontal="center" vertical="center" wrapText="1"/>
    </xf>
    <xf numFmtId="0" fontId="3" fillId="0" borderId="19" xfId="51" applyFont="1" applyFill="1" applyBorder="1" applyAlignment="1">
      <alignment horizontal="left" vertical="center" wrapText="1"/>
      <protection/>
    </xf>
    <xf numFmtId="0" fontId="3" fillId="0" borderId="16" xfId="51" applyFont="1" applyFill="1" applyBorder="1" applyAlignment="1">
      <alignment horizontal="left" vertical="center" wrapText="1"/>
      <protection/>
    </xf>
    <xf numFmtId="0" fontId="14" fillId="0" borderId="10" xfId="51" applyFont="1" applyFill="1" applyBorder="1" applyAlignment="1">
      <alignment horizontal="center" vertical="center"/>
      <protection/>
    </xf>
    <xf numFmtId="0" fontId="14" fillId="0" borderId="11" xfId="51" applyFont="1" applyFill="1" applyBorder="1" applyAlignment="1">
      <alignment horizontal="center" vertical="center"/>
      <protection/>
    </xf>
    <xf numFmtId="0" fontId="14" fillId="0" borderId="12" xfId="51" applyFont="1" applyFill="1" applyBorder="1" applyAlignment="1">
      <alignment horizontal="center" vertical="center"/>
      <protection/>
    </xf>
    <xf numFmtId="0" fontId="3" fillId="0" borderId="29" xfId="51" applyFont="1" applyFill="1" applyBorder="1" applyAlignment="1">
      <alignment horizontal="center" vertical="top"/>
      <protection/>
    </xf>
    <xf numFmtId="0" fontId="3" fillId="0" borderId="30" xfId="51" applyFont="1" applyFill="1" applyBorder="1" applyAlignment="1">
      <alignment horizontal="center" vertical="top"/>
      <protection/>
    </xf>
    <xf numFmtId="2" fontId="8" fillId="0" borderId="10" xfId="0" applyNumberFormat="1" applyFont="1" applyFill="1" applyBorder="1" applyAlignment="1">
      <alignment horizontal="center" vertical="top" wrapText="1"/>
    </xf>
    <xf numFmtId="2" fontId="8" fillId="0" borderId="12" xfId="0" applyNumberFormat="1" applyFont="1" applyFill="1" applyBorder="1" applyAlignment="1">
      <alignment horizontal="center" vertical="top" wrapText="1"/>
    </xf>
    <xf numFmtId="0" fontId="3" fillId="0" borderId="10" xfId="51" applyFont="1" applyFill="1" applyBorder="1" applyAlignment="1">
      <alignment horizontal="left" vertical="center"/>
      <protection/>
    </xf>
    <xf numFmtId="0" fontId="3" fillId="0" borderId="12" xfId="51" applyFont="1" applyFill="1" applyBorder="1" applyAlignment="1">
      <alignment horizontal="left" vertical="center"/>
      <protection/>
    </xf>
    <xf numFmtId="0" fontId="3" fillId="0" borderId="10" xfId="51" applyFont="1" applyFill="1" applyBorder="1" applyAlignment="1">
      <alignment horizontal="center" vertical="center" wrapText="1"/>
      <protection/>
    </xf>
    <xf numFmtId="0" fontId="3" fillId="0" borderId="11" xfId="51" applyFont="1" applyFill="1" applyBorder="1" applyAlignment="1">
      <alignment horizontal="center" vertical="center" wrapText="1"/>
      <protection/>
    </xf>
    <xf numFmtId="0" fontId="3" fillId="0" borderId="12" xfId="51" applyFont="1" applyFill="1" applyBorder="1" applyAlignment="1">
      <alignment horizontal="center" vertical="center" wrapText="1"/>
      <protection/>
    </xf>
    <xf numFmtId="0" fontId="3" fillId="0" borderId="11" xfId="51" applyFont="1" applyFill="1" applyBorder="1" applyAlignment="1">
      <alignment horizontal="center" vertical="top"/>
      <protection/>
    </xf>
    <xf numFmtId="0" fontId="3" fillId="0" borderId="1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0" borderId="10" xfId="51" applyFont="1" applyFill="1" applyBorder="1" applyAlignment="1">
      <alignment horizontal="left" wrapText="1"/>
      <protection/>
    </xf>
    <xf numFmtId="0" fontId="3" fillId="0" borderId="11" xfId="51" applyFont="1" applyFill="1" applyBorder="1" applyAlignment="1">
      <alignment horizontal="left" wrapText="1"/>
      <protection/>
    </xf>
    <xf numFmtId="0" fontId="3" fillId="0" borderId="12" xfId="51" applyFont="1" applyFill="1" applyBorder="1" applyAlignment="1">
      <alignment horizontal="left" wrapText="1"/>
      <protection/>
    </xf>
    <xf numFmtId="199" fontId="3" fillId="0" borderId="10" xfId="57" applyNumberFormat="1" applyFont="1" applyFill="1" applyBorder="1" applyAlignment="1">
      <alignment horizontal="center" wrapText="1"/>
    </xf>
    <xf numFmtId="199" fontId="3" fillId="0" borderId="12" xfId="57" applyNumberFormat="1" applyFont="1" applyFill="1" applyBorder="1" applyAlignment="1">
      <alignment horizontal="center" wrapTex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3" fillId="0" borderId="48" xfId="0" applyFont="1" applyFill="1" applyBorder="1" applyAlignment="1">
      <alignment horizontal="left" vertical="top" wrapText="1"/>
    </xf>
    <xf numFmtId="0" fontId="3" fillId="0" borderId="49" xfId="0" applyFont="1" applyFill="1" applyBorder="1" applyAlignment="1">
      <alignment horizontal="left" wrapText="1"/>
    </xf>
    <xf numFmtId="0" fontId="3" fillId="0" borderId="0" xfId="0" applyFont="1" applyFill="1" applyBorder="1" applyAlignment="1">
      <alignment horizontal="left" wrapText="1"/>
    </xf>
    <xf numFmtId="0" fontId="3" fillId="0" borderId="16" xfId="0" applyFont="1" applyFill="1" applyBorder="1" applyAlignment="1">
      <alignment horizontal="left" wrapText="1"/>
    </xf>
    <xf numFmtId="0" fontId="3" fillId="0" borderId="48" xfId="0" applyFont="1" applyFill="1" applyBorder="1" applyAlignment="1">
      <alignment horizontal="left" wrapText="1"/>
    </xf>
    <xf numFmtId="0" fontId="3" fillId="0" borderId="18" xfId="0" applyFont="1" applyFill="1" applyBorder="1" applyAlignment="1">
      <alignment horizontal="left" wrapText="1"/>
    </xf>
    <xf numFmtId="0" fontId="3" fillId="0" borderId="36" xfId="0" applyFont="1" applyFill="1" applyBorder="1" applyAlignment="1">
      <alignment horizontal="left" wrapText="1"/>
    </xf>
    <xf numFmtId="0" fontId="3" fillId="0" borderId="28"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199" fontId="3" fillId="0" borderId="22" xfId="0" applyNumberFormat="1" applyFont="1" applyFill="1" applyBorder="1" applyAlignment="1">
      <alignment horizontal="center" vertical="center"/>
    </xf>
    <xf numFmtId="199" fontId="3" fillId="0" borderId="23" xfId="0" applyNumberFormat="1"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2" fontId="3" fillId="0" borderId="31" xfId="0" applyNumberFormat="1" applyFont="1" applyFill="1" applyBorder="1" applyAlignment="1">
      <alignment horizontal="center" vertical="center"/>
    </xf>
    <xf numFmtId="2" fontId="3" fillId="0" borderId="23"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199" fontId="3" fillId="0" borderId="31" xfId="0" applyNumberFormat="1" applyFont="1" applyFill="1" applyBorder="1" applyAlignment="1">
      <alignment horizontal="center" vertical="center"/>
    </xf>
    <xf numFmtId="0" fontId="3" fillId="0" borderId="22" xfId="0" applyFont="1" applyFill="1" applyBorder="1" applyAlignment="1">
      <alignment horizontal="left" vertical="top" wrapText="1"/>
    </xf>
    <xf numFmtId="199" fontId="3" fillId="0" borderId="31" xfId="57" applyNumberFormat="1" applyFont="1" applyFill="1" applyBorder="1" applyAlignment="1">
      <alignment horizontal="center" vertical="top" wrapText="1"/>
    </xf>
    <xf numFmtId="199" fontId="3" fillId="0" borderId="23" xfId="57" applyNumberFormat="1" applyFont="1" applyFill="1" applyBorder="1" applyAlignment="1">
      <alignment horizontal="center" vertical="top" wrapText="1"/>
    </xf>
    <xf numFmtId="199" fontId="3" fillId="0" borderId="22" xfId="51" applyNumberFormat="1" applyFont="1" applyFill="1" applyBorder="1" applyAlignment="1">
      <alignment horizontal="center" vertical="top" wrapText="1"/>
      <protection/>
    </xf>
    <xf numFmtId="199" fontId="3" fillId="0" borderId="23" xfId="51" applyNumberFormat="1" applyFont="1" applyFill="1" applyBorder="1" applyAlignment="1">
      <alignment horizontal="center" vertical="top" wrapText="1"/>
      <protection/>
    </xf>
    <xf numFmtId="0" fontId="3" fillId="0" borderId="14" xfId="57" applyNumberFormat="1" applyFont="1" applyFill="1" applyBorder="1" applyAlignment="1">
      <alignment horizontal="center" vertical="top" wrapText="1"/>
    </xf>
    <xf numFmtId="0" fontId="3" fillId="0" borderId="31" xfId="57" applyNumberFormat="1" applyFont="1" applyFill="1" applyBorder="1" applyAlignment="1">
      <alignment horizontal="center" vertical="top" wrapText="1"/>
    </xf>
    <xf numFmtId="0" fontId="3" fillId="0" borderId="23" xfId="57" applyNumberFormat="1" applyFont="1" applyFill="1" applyBorder="1" applyAlignment="1">
      <alignment horizontal="center" vertical="top" wrapText="1"/>
    </xf>
    <xf numFmtId="2" fontId="3" fillId="0" borderId="31" xfId="57" applyNumberFormat="1" applyFont="1" applyFill="1" applyBorder="1" applyAlignment="1">
      <alignment horizontal="center" vertical="top" wrapText="1"/>
    </xf>
    <xf numFmtId="2" fontId="3" fillId="0" borderId="23" xfId="57" applyNumberFormat="1" applyFont="1" applyFill="1" applyBorder="1" applyAlignment="1">
      <alignment horizontal="center" vertical="top" wrapText="1"/>
    </xf>
    <xf numFmtId="0" fontId="3" fillId="0" borderId="35" xfId="0" applyFont="1" applyFill="1" applyBorder="1" applyAlignment="1">
      <alignment horizontal="center" vertical="top" wrapText="1"/>
    </xf>
    <xf numFmtId="2" fontId="3" fillId="0" borderId="37" xfId="0" applyNumberFormat="1" applyFont="1" applyFill="1" applyBorder="1" applyAlignment="1">
      <alignment horizontal="center" vertical="top" wrapText="1"/>
    </xf>
    <xf numFmtId="2" fontId="3" fillId="0" borderId="47" xfId="0" applyNumberFormat="1" applyFont="1" applyFill="1" applyBorder="1" applyAlignment="1">
      <alignment horizontal="center" vertical="top" wrapText="1"/>
    </xf>
    <xf numFmtId="0" fontId="3" fillId="0" borderId="43" xfId="51" applyFont="1" applyFill="1" applyBorder="1" applyAlignment="1">
      <alignment horizontal="left" vertical="top" wrapText="1"/>
      <protection/>
    </xf>
    <xf numFmtId="0" fontId="3" fillId="0" borderId="44" xfId="51" applyFont="1" applyFill="1" applyBorder="1" applyAlignment="1">
      <alignment horizontal="left" vertical="top" wrapText="1"/>
      <protection/>
    </xf>
    <xf numFmtId="0" fontId="3" fillId="0" borderId="45" xfId="51" applyFont="1" applyFill="1" applyBorder="1" applyAlignment="1">
      <alignment horizontal="left" vertical="top" wrapText="1"/>
      <protection/>
    </xf>
    <xf numFmtId="0" fontId="3" fillId="0" borderId="43" xfId="57" applyNumberFormat="1" applyFont="1" applyFill="1" applyBorder="1" applyAlignment="1">
      <alignment horizontal="center" vertical="top" wrapText="1"/>
    </xf>
    <xf numFmtId="0" fontId="3" fillId="0" borderId="45" xfId="57" applyNumberFormat="1" applyFont="1" applyFill="1" applyBorder="1" applyAlignment="1">
      <alignment horizontal="center" vertical="top" wrapText="1"/>
    </xf>
    <xf numFmtId="0" fontId="3" fillId="0" borderId="42" xfId="51" applyFont="1" applyFill="1" applyBorder="1" applyAlignment="1">
      <alignment horizontal="left" vertical="top" wrapText="1"/>
      <protection/>
    </xf>
    <xf numFmtId="0" fontId="3" fillId="0" borderId="20" xfId="51" applyFont="1" applyFill="1" applyBorder="1" applyAlignment="1">
      <alignment horizontal="left" vertical="top" wrapText="1"/>
      <protection/>
    </xf>
    <xf numFmtId="0" fontId="3" fillId="0" borderId="21" xfId="51" applyFont="1" applyFill="1" applyBorder="1" applyAlignment="1">
      <alignment horizontal="left" vertical="top" wrapText="1"/>
      <protection/>
    </xf>
    <xf numFmtId="0" fontId="3" fillId="0" borderId="42" xfId="57" applyNumberFormat="1" applyFont="1" applyFill="1" applyBorder="1" applyAlignment="1">
      <alignment horizontal="center" vertical="top" wrapText="1"/>
    </xf>
    <xf numFmtId="0" fontId="3" fillId="0" borderId="21" xfId="57" applyNumberFormat="1" applyFont="1" applyFill="1" applyBorder="1" applyAlignment="1">
      <alignment horizontal="center" vertical="top" wrapText="1"/>
    </xf>
    <xf numFmtId="0" fontId="3" fillId="0" borderId="31" xfId="0" applyFont="1" applyFill="1" applyBorder="1" applyAlignment="1">
      <alignment horizontal="left" wrapText="1"/>
    </xf>
    <xf numFmtId="0" fontId="3" fillId="0" borderId="22" xfId="0" applyFont="1" applyFill="1" applyBorder="1" applyAlignment="1">
      <alignment horizontal="left" wrapText="1"/>
    </xf>
    <xf numFmtId="0" fontId="3" fillId="0" borderId="23" xfId="0" applyFont="1" applyFill="1" applyBorder="1" applyAlignment="1">
      <alignment horizontal="left" wrapText="1"/>
    </xf>
    <xf numFmtId="2" fontId="3" fillId="0" borderId="14" xfId="0" applyNumberFormat="1" applyFont="1" applyFill="1" applyBorder="1" applyAlignment="1">
      <alignment horizontal="center" vertical="top" wrapText="1"/>
    </xf>
    <xf numFmtId="0" fontId="3" fillId="0" borderId="29" xfId="0" applyFont="1" applyFill="1" applyBorder="1" applyAlignment="1">
      <alignment horizontal="left" vertical="center"/>
    </xf>
    <xf numFmtId="0" fontId="3" fillId="0" borderId="17" xfId="0" applyFont="1" applyFill="1" applyBorder="1" applyAlignment="1">
      <alignment horizontal="left" vertical="center"/>
    </xf>
    <xf numFmtId="0" fontId="3" fillId="0" borderId="28" xfId="0" applyFont="1" applyFill="1" applyBorder="1" applyAlignment="1">
      <alignment horizontal="left" vertical="center"/>
    </xf>
    <xf numFmtId="0" fontId="3" fillId="0" borderId="18" xfId="0" applyFont="1" applyFill="1" applyBorder="1" applyAlignment="1">
      <alignment horizontal="left" vertical="center"/>
    </xf>
    <xf numFmtId="2" fontId="3" fillId="0" borderId="13" xfId="0" applyNumberFormat="1" applyFont="1" applyFill="1" applyBorder="1" applyAlignment="1">
      <alignment horizontal="center" vertical="top" wrapText="1"/>
    </xf>
    <xf numFmtId="0" fontId="3" fillId="0" borderId="18" xfId="0" applyFont="1" applyFill="1" applyBorder="1" applyAlignment="1">
      <alignment horizontal="center" vertical="center" wrapText="1"/>
    </xf>
    <xf numFmtId="0" fontId="3" fillId="0" borderId="10" xfId="51" applyFont="1" applyBorder="1" applyAlignment="1">
      <alignment horizontal="center" vertical="center"/>
      <protection/>
    </xf>
    <xf numFmtId="0" fontId="3" fillId="0" borderId="12" xfId="51" applyFont="1" applyBorder="1" applyAlignment="1">
      <alignment horizontal="center" vertical="center"/>
      <protection/>
    </xf>
    <xf numFmtId="0" fontId="3" fillId="0" borderId="11" xfId="51" applyFont="1" applyBorder="1" applyAlignment="1">
      <alignment horizontal="center" vertical="center"/>
      <protection/>
    </xf>
    <xf numFmtId="0" fontId="8" fillId="0" borderId="10" xfId="51" applyFont="1" applyFill="1" applyBorder="1" applyAlignment="1">
      <alignment horizontal="center" vertical="center" wrapText="1"/>
      <protection/>
    </xf>
    <xf numFmtId="0" fontId="8" fillId="0" borderId="12" xfId="51" applyFont="1" applyFill="1" applyBorder="1" applyAlignment="1">
      <alignment horizontal="center" vertical="center" wrapText="1"/>
      <protection/>
    </xf>
    <xf numFmtId="0" fontId="3" fillId="0" borderId="15" xfId="0" applyFont="1" applyBorder="1" applyAlignment="1">
      <alignment horizontal="right" vertical="center" wrapText="1"/>
    </xf>
    <xf numFmtId="0" fontId="3" fillId="0" borderId="13" xfId="0" applyFont="1" applyBorder="1" applyAlignment="1">
      <alignment horizontal="right" vertical="center" wrapText="1"/>
    </xf>
    <xf numFmtId="2" fontId="3" fillId="33" borderId="10" xfId="0" applyNumberFormat="1" applyFont="1" applyFill="1" applyBorder="1" applyAlignment="1">
      <alignment horizontal="center" vertical="top" wrapText="1"/>
    </xf>
    <xf numFmtId="2" fontId="3" fillId="33" borderId="12" xfId="0" applyNumberFormat="1" applyFont="1" applyFill="1" applyBorder="1" applyAlignment="1">
      <alignment horizontal="center" vertical="top" wrapText="1"/>
    </xf>
    <xf numFmtId="0" fontId="3" fillId="33" borderId="15" xfId="0" applyFont="1" applyFill="1" applyBorder="1" applyAlignment="1">
      <alignment horizontal="center" vertical="top"/>
    </xf>
    <xf numFmtId="0" fontId="3" fillId="0" borderId="11" xfId="0" applyFont="1" applyBorder="1" applyAlignment="1">
      <alignment horizontal="left" vertical="center" wrapText="1"/>
    </xf>
    <xf numFmtId="9" fontId="3" fillId="0" borderId="10" xfId="57" applyFont="1" applyFill="1" applyBorder="1" applyAlignment="1">
      <alignment horizontal="center" vertical="center"/>
    </xf>
    <xf numFmtId="9" fontId="3" fillId="0" borderId="12" xfId="57"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33" borderId="28" xfId="51" applyFont="1" applyFill="1" applyBorder="1" applyAlignment="1">
      <alignment horizontal="left" vertical="top" wrapText="1"/>
      <protection/>
    </xf>
    <xf numFmtId="0" fontId="3" fillId="33" borderId="18" xfId="51" applyFont="1" applyFill="1" applyBorder="1" applyAlignment="1">
      <alignment horizontal="left" vertical="top" wrapText="1"/>
      <protection/>
    </xf>
    <xf numFmtId="0" fontId="3" fillId="0" borderId="10" xfId="51" applyFont="1" applyBorder="1" applyAlignment="1">
      <alignment horizontal="center" vertical="top"/>
      <protection/>
    </xf>
    <xf numFmtId="0" fontId="3" fillId="0" borderId="12" xfId="51" applyFont="1" applyBorder="1" applyAlignment="1">
      <alignment horizontal="center" vertical="top"/>
      <protection/>
    </xf>
    <xf numFmtId="0" fontId="9" fillId="37" borderId="10" xfId="51" applyFont="1" applyFill="1" applyBorder="1" applyAlignment="1">
      <alignment horizontal="center" vertical="center"/>
      <protection/>
    </xf>
    <xf numFmtId="0" fontId="9" fillId="37" borderId="11" xfId="51" applyFont="1" applyFill="1" applyBorder="1" applyAlignment="1">
      <alignment horizontal="center" vertical="center"/>
      <protection/>
    </xf>
    <xf numFmtId="0" fontId="9" fillId="37" borderId="12" xfId="51" applyFont="1" applyFill="1" applyBorder="1" applyAlignment="1">
      <alignment horizontal="center" vertical="center"/>
      <protection/>
    </xf>
    <xf numFmtId="0" fontId="3" fillId="0" borderId="10" xfId="51" applyFont="1" applyBorder="1" applyAlignment="1">
      <alignment horizontal="left" vertical="center" wrapText="1"/>
      <protection/>
    </xf>
    <xf numFmtId="0" fontId="3" fillId="0" borderId="12" xfId="51" applyFont="1" applyBorder="1" applyAlignment="1">
      <alignment horizontal="left" vertical="center" wrapText="1"/>
      <protection/>
    </xf>
    <xf numFmtId="0" fontId="3" fillId="0" borderId="10" xfId="51" applyFont="1" applyBorder="1" applyAlignment="1">
      <alignment horizontal="left" vertical="top" wrapText="1"/>
      <protection/>
    </xf>
    <xf numFmtId="0" fontId="3" fillId="0" borderId="12" xfId="51" applyFont="1" applyBorder="1" applyAlignment="1">
      <alignment horizontal="left" vertical="top" wrapText="1"/>
      <protection/>
    </xf>
    <xf numFmtId="0" fontId="3" fillId="0" borderId="14" xfId="51" applyFont="1" applyBorder="1" applyAlignment="1">
      <alignment horizontal="center" vertical="top" wrapText="1"/>
      <protection/>
    </xf>
    <xf numFmtId="0" fontId="3" fillId="0" borderId="29" xfId="51" applyFont="1" applyBorder="1" applyAlignment="1">
      <alignment horizontal="center" vertical="center" wrapText="1"/>
      <protection/>
    </xf>
    <xf numFmtId="0" fontId="3" fillId="0" borderId="17" xfId="51" applyFont="1" applyBorder="1" applyAlignment="1">
      <alignment horizontal="center" vertical="center" wrapText="1"/>
      <protection/>
    </xf>
    <xf numFmtId="0" fontId="3" fillId="0" borderId="30" xfId="51" applyFont="1" applyBorder="1" applyAlignment="1">
      <alignment horizontal="center" vertical="center" wrapText="1"/>
      <protection/>
    </xf>
    <xf numFmtId="49" fontId="3" fillId="0" borderId="10"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49" fontId="3" fillId="0" borderId="29" xfId="0" applyNumberFormat="1" applyFont="1" applyBorder="1" applyAlignment="1">
      <alignment horizontal="left" vertical="top" wrapText="1"/>
    </xf>
    <xf numFmtId="49" fontId="3" fillId="0" borderId="17" xfId="0" applyNumberFormat="1" applyFont="1" applyBorder="1" applyAlignment="1">
      <alignment horizontal="left" vertical="top" wrapText="1"/>
    </xf>
    <xf numFmtId="0" fontId="3" fillId="0" borderId="11" xfId="51" applyFont="1" applyBorder="1" applyAlignment="1">
      <alignment horizontal="center" vertical="top"/>
      <protection/>
    </xf>
    <xf numFmtId="0" fontId="14" fillId="0" borderId="10" xfId="51" applyFont="1" applyBorder="1" applyAlignment="1">
      <alignment horizontal="center" vertical="center" wrapText="1"/>
      <protection/>
    </xf>
    <xf numFmtId="0" fontId="14" fillId="0" borderId="11" xfId="51" applyFont="1" applyBorder="1" applyAlignment="1">
      <alignment horizontal="center" vertical="center" wrapText="1"/>
      <protection/>
    </xf>
    <xf numFmtId="0" fontId="14" fillId="0" borderId="12" xfId="51" applyFont="1" applyBorder="1" applyAlignment="1">
      <alignment horizontal="center" vertical="center" wrapText="1"/>
      <protection/>
    </xf>
    <xf numFmtId="0" fontId="3" fillId="0" borderId="10" xfId="51" applyFont="1" applyFill="1" applyBorder="1" applyAlignment="1" applyProtection="1">
      <alignment horizontal="center" vertical="center" wrapText="1"/>
      <protection locked="0"/>
    </xf>
    <xf numFmtId="0" fontId="3" fillId="0" borderId="12" xfId="51" applyFont="1" applyFill="1" applyBorder="1" applyAlignment="1" applyProtection="1">
      <alignment horizontal="center" vertical="center" wrapText="1"/>
      <protection locked="0"/>
    </xf>
    <xf numFmtId="0" fontId="3" fillId="0" borderId="49" xfId="0" applyFont="1" applyBorder="1" applyAlignment="1">
      <alignment horizontal="left" wrapText="1"/>
    </xf>
    <xf numFmtId="0" fontId="3" fillId="0" borderId="0" xfId="0" applyFont="1" applyBorder="1" applyAlignment="1">
      <alignment horizontal="left" wrapText="1"/>
    </xf>
    <xf numFmtId="0" fontId="3" fillId="0" borderId="16" xfId="0" applyFont="1" applyBorder="1" applyAlignment="1">
      <alignment horizontal="left" wrapText="1"/>
    </xf>
    <xf numFmtId="0" fontId="3" fillId="0" borderId="48" xfId="0" applyFont="1" applyBorder="1" applyAlignment="1">
      <alignment horizontal="left" wrapText="1"/>
    </xf>
    <xf numFmtId="0" fontId="3" fillId="0" borderId="18" xfId="0" applyFont="1" applyBorder="1" applyAlignment="1">
      <alignment horizontal="left" wrapText="1"/>
    </xf>
    <xf numFmtId="0" fontId="3" fillId="0" borderId="36" xfId="0" applyFont="1" applyBorder="1" applyAlignment="1">
      <alignment horizontal="left" wrapText="1"/>
    </xf>
    <xf numFmtId="0" fontId="3" fillId="0" borderId="48" xfId="0" applyFont="1" applyBorder="1" applyAlignment="1">
      <alignment horizontal="left" vertical="top" wrapText="1"/>
    </xf>
    <xf numFmtId="0" fontId="3" fillId="0" borderId="18" xfId="0" applyFont="1" applyBorder="1" applyAlignment="1">
      <alignment horizontal="left" vertical="top" wrapText="1"/>
    </xf>
    <xf numFmtId="0" fontId="3" fillId="0" borderId="10" xfId="0" applyFont="1" applyBorder="1" applyAlignment="1">
      <alignment horizontal="left" vertical="center"/>
    </xf>
    <xf numFmtId="0" fontId="3" fillId="0" borderId="12" xfId="0" applyFont="1" applyBorder="1" applyAlignment="1">
      <alignment horizontal="left" vertical="center"/>
    </xf>
    <xf numFmtId="199" fontId="3" fillId="0" borderId="22" xfId="51" applyNumberFormat="1" applyFont="1" applyBorder="1" applyAlignment="1">
      <alignment horizontal="center" vertical="top" wrapText="1"/>
      <protection/>
    </xf>
    <xf numFmtId="199" fontId="3" fillId="0" borderId="23" xfId="51" applyNumberFormat="1" applyFont="1" applyBorder="1" applyAlignment="1">
      <alignment horizontal="center" vertical="top" wrapText="1"/>
      <protection/>
    </xf>
    <xf numFmtId="0" fontId="9" fillId="37" borderId="10" xfId="0" applyFont="1" applyFill="1" applyBorder="1" applyAlignment="1">
      <alignment horizontal="center" vertical="center"/>
    </xf>
    <xf numFmtId="0" fontId="9" fillId="37" borderId="11" xfId="0" applyFont="1" applyFill="1" applyBorder="1" applyAlignment="1">
      <alignment horizontal="center" vertical="center"/>
    </xf>
    <xf numFmtId="0" fontId="9" fillId="37" borderId="12" xfId="0" applyFont="1" applyFill="1" applyBorder="1" applyAlignment="1">
      <alignment horizontal="center" vertical="center"/>
    </xf>
    <xf numFmtId="0" fontId="3" fillId="0" borderId="11" xfId="0" applyFont="1" applyBorder="1" applyAlignment="1">
      <alignment horizontal="center" vertical="center" wrapText="1"/>
    </xf>
    <xf numFmtId="0" fontId="8" fillId="0" borderId="24" xfId="0" applyFont="1" applyBorder="1" applyAlignment="1">
      <alignment horizontal="center" vertical="top"/>
    </xf>
    <xf numFmtId="0" fontId="14" fillId="0" borderId="10" xfId="51" applyFont="1" applyBorder="1" applyAlignment="1">
      <alignment horizontal="center" vertical="center"/>
      <protection/>
    </xf>
    <xf numFmtId="0" fontId="14" fillId="0" borderId="11" xfId="51" applyFont="1" applyBorder="1" applyAlignment="1">
      <alignment horizontal="center" vertical="center"/>
      <protection/>
    </xf>
    <xf numFmtId="0" fontId="14" fillId="0" borderId="12" xfId="51" applyFont="1" applyBorder="1" applyAlignment="1">
      <alignment horizontal="center" vertical="center"/>
      <protection/>
    </xf>
    <xf numFmtId="0" fontId="3" fillId="0" borderId="24" xfId="51" applyFont="1" applyBorder="1" applyAlignment="1">
      <alignment horizontal="center" vertical="center"/>
      <protection/>
    </xf>
    <xf numFmtId="0" fontId="3" fillId="0" borderId="29" xfId="51" applyFont="1" applyBorder="1" applyAlignment="1">
      <alignment horizontal="left" vertical="top" wrapText="1"/>
      <protection/>
    </xf>
    <xf numFmtId="0" fontId="3" fillId="0" borderId="30" xfId="51" applyFont="1" applyBorder="1" applyAlignment="1">
      <alignment horizontal="left" vertical="top" wrapText="1"/>
      <protection/>
    </xf>
    <xf numFmtId="0" fontId="3" fillId="0" borderId="15" xfId="51" applyFont="1" applyBorder="1" applyAlignment="1">
      <alignment horizontal="center" vertical="top" wrapText="1"/>
      <protection/>
    </xf>
    <xf numFmtId="0" fontId="3" fillId="0" borderId="10" xfId="51" applyFont="1" applyBorder="1" applyAlignment="1">
      <alignment horizontal="center" vertical="center" wrapText="1"/>
      <protection/>
    </xf>
    <xf numFmtId="0" fontId="3" fillId="0" borderId="11" xfId="51" applyFont="1" applyBorder="1" applyAlignment="1">
      <alignment horizontal="center" vertical="center" wrapText="1"/>
      <protection/>
    </xf>
    <xf numFmtId="0" fontId="3" fillId="0" borderId="12" xfId="51" applyFont="1" applyBorder="1" applyAlignment="1">
      <alignment horizontal="center" vertical="center" wrapText="1"/>
      <protection/>
    </xf>
    <xf numFmtId="0" fontId="3" fillId="0" borderId="14" xfId="51" applyFont="1" applyBorder="1" applyAlignment="1">
      <alignment horizontal="center" vertical="top"/>
      <protection/>
    </xf>
    <xf numFmtId="0" fontId="8" fillId="0" borderId="13" xfId="0" applyFont="1" applyBorder="1" applyAlignment="1">
      <alignment horizontal="center" vertical="top"/>
    </xf>
    <xf numFmtId="0" fontId="3" fillId="0" borderId="13" xfId="51" applyFont="1" applyBorder="1" applyAlignment="1">
      <alignment horizontal="center" vertical="top" wrapText="1"/>
      <protection/>
    </xf>
    <xf numFmtId="0" fontId="3" fillId="0" borderId="19" xfId="51" applyFont="1" applyBorder="1" applyAlignment="1">
      <alignment horizontal="left" vertical="center" wrapText="1"/>
      <protection/>
    </xf>
    <xf numFmtId="0" fontId="3" fillId="0" borderId="16" xfId="51" applyFont="1" applyBorder="1" applyAlignment="1">
      <alignment horizontal="left" vertical="center" wrapText="1"/>
      <protection/>
    </xf>
    <xf numFmtId="0" fontId="3" fillId="0" borderId="26" xfId="51" applyFont="1" applyBorder="1" applyAlignment="1">
      <alignment horizontal="left" vertical="center" wrapText="1"/>
      <protection/>
    </xf>
    <xf numFmtId="0" fontId="3" fillId="0" borderId="13" xfId="51" applyFont="1" applyBorder="1" applyAlignment="1">
      <alignment horizontal="center" vertical="center"/>
      <protection/>
    </xf>
    <xf numFmtId="0" fontId="3" fillId="0" borderId="24" xfId="51" applyFont="1" applyBorder="1" applyAlignment="1">
      <alignment horizontal="left" vertical="center" wrapText="1"/>
      <protection/>
    </xf>
    <xf numFmtId="0" fontId="3" fillId="0" borderId="35" xfId="51" applyFont="1" applyBorder="1" applyAlignment="1">
      <alignment horizontal="left" vertical="center" wrapText="1"/>
      <protection/>
    </xf>
    <xf numFmtId="0" fontId="8" fillId="0" borderId="15" xfId="0" applyFont="1" applyBorder="1" applyAlignment="1">
      <alignment horizontal="center" vertical="top"/>
    </xf>
    <xf numFmtId="0" fontId="3" fillId="0" borderId="35" xfId="0" applyFont="1" applyFill="1" applyBorder="1" applyAlignment="1">
      <alignment horizontal="center" vertical="center" wrapText="1"/>
    </xf>
    <xf numFmtId="2" fontId="3" fillId="33" borderId="28" xfId="0" applyNumberFormat="1" applyFont="1" applyFill="1" applyBorder="1" applyAlignment="1">
      <alignment horizontal="center" vertical="center" wrapText="1"/>
    </xf>
    <xf numFmtId="2" fontId="3" fillId="33" borderId="36" xfId="0" applyNumberFormat="1" applyFont="1" applyFill="1" applyBorder="1" applyAlignment="1">
      <alignment horizontal="center" vertical="center" wrapText="1"/>
    </xf>
    <xf numFmtId="2" fontId="3" fillId="34" borderId="29" xfId="0" applyNumberFormat="1" applyFont="1" applyFill="1" applyBorder="1" applyAlignment="1">
      <alignment horizontal="center" vertical="center" wrapText="1"/>
    </xf>
    <xf numFmtId="2" fontId="3" fillId="34" borderId="30" xfId="0" applyNumberFormat="1" applyFont="1" applyFill="1" applyBorder="1" applyAlignment="1">
      <alignment horizontal="center" vertical="center" wrapText="1"/>
    </xf>
    <xf numFmtId="0" fontId="3" fillId="34" borderId="31" xfId="51" applyFont="1" applyFill="1" applyBorder="1" applyAlignment="1">
      <alignment vertical="top" wrapText="1"/>
      <protection/>
    </xf>
    <xf numFmtId="0" fontId="3" fillId="34" borderId="23" xfId="51" applyFont="1" applyFill="1" applyBorder="1" applyAlignment="1">
      <alignment vertical="top" wrapText="1"/>
      <protection/>
    </xf>
    <xf numFmtId="0" fontId="3" fillId="34" borderId="10" xfId="51" applyFont="1" applyFill="1" applyBorder="1" applyAlignment="1">
      <alignment horizontal="left" vertical="top" wrapText="1"/>
      <protection/>
    </xf>
    <xf numFmtId="0" fontId="3" fillId="34" borderId="11" xfId="51" applyFont="1" applyFill="1" applyBorder="1" applyAlignment="1">
      <alignment horizontal="left" vertical="top" wrapText="1"/>
      <protection/>
    </xf>
    <xf numFmtId="0" fontId="3" fillId="0" borderId="34" xfId="51" applyFont="1" applyBorder="1" applyAlignment="1">
      <alignment horizontal="center" vertical="center"/>
      <protection/>
    </xf>
    <xf numFmtId="2" fontId="3" fillId="34" borderId="31" xfId="0" applyNumberFormat="1" applyFont="1" applyFill="1" applyBorder="1" applyAlignment="1">
      <alignment horizontal="center" vertical="center" wrapText="1"/>
    </xf>
    <xf numFmtId="2" fontId="3" fillId="34" borderId="23"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5" xfId="51" applyFont="1" applyBorder="1" applyAlignment="1">
      <alignment horizontal="center" vertical="center"/>
      <protection/>
    </xf>
    <xf numFmtId="0" fontId="3" fillId="34" borderId="19" xfId="51" applyFont="1" applyFill="1" applyBorder="1" applyAlignment="1">
      <alignment horizontal="left" vertical="top" wrapText="1"/>
      <protection/>
    </xf>
    <xf numFmtId="0" fontId="3" fillId="34" borderId="16" xfId="51" applyFont="1" applyFill="1" applyBorder="1" applyAlignment="1">
      <alignment horizontal="left" vertical="top" wrapText="1"/>
      <protection/>
    </xf>
    <xf numFmtId="2" fontId="3" fillId="34" borderId="11" xfId="0" applyNumberFormat="1" applyFont="1" applyFill="1" applyBorder="1" applyAlignment="1">
      <alignment horizontal="center" vertical="center" wrapText="1"/>
    </xf>
    <xf numFmtId="2" fontId="3" fillId="34" borderId="12" xfId="0" applyNumberFormat="1" applyFont="1" applyFill="1" applyBorder="1" applyAlignment="1">
      <alignment horizontal="center" vertical="center" wrapText="1"/>
    </xf>
    <xf numFmtId="0" fontId="3" fillId="34" borderId="31" xfId="51" applyFont="1" applyFill="1" applyBorder="1" applyAlignment="1">
      <alignment horizontal="left" vertical="top" wrapText="1"/>
      <protection/>
    </xf>
    <xf numFmtId="0" fontId="3" fillId="34" borderId="23" xfId="51" applyFont="1" applyFill="1" applyBorder="1" applyAlignment="1">
      <alignment horizontal="left" vertical="top" wrapText="1"/>
      <protection/>
    </xf>
    <xf numFmtId="0" fontId="3" fillId="34" borderId="29" xfId="51" applyFont="1" applyFill="1" applyBorder="1" applyAlignment="1">
      <alignment horizontal="left" vertical="top" wrapText="1"/>
      <protection/>
    </xf>
    <xf numFmtId="0" fontId="3" fillId="34" borderId="30" xfId="51" applyFont="1" applyFill="1" applyBorder="1" applyAlignment="1">
      <alignment horizontal="left" vertical="top" wrapText="1"/>
      <protection/>
    </xf>
    <xf numFmtId="0" fontId="3" fillId="0" borderId="29" xfId="51" applyFont="1" applyBorder="1" applyAlignment="1">
      <alignment horizontal="left" vertical="center" wrapText="1"/>
      <protection/>
    </xf>
    <xf numFmtId="0" fontId="3" fillId="0" borderId="30" xfId="51" applyFont="1" applyBorder="1" applyAlignment="1">
      <alignment horizontal="left" vertical="center" wrapText="1"/>
      <protection/>
    </xf>
    <xf numFmtId="2" fontId="3" fillId="34" borderId="43" xfId="0" applyNumberFormat="1" applyFont="1" applyFill="1" applyBorder="1" applyAlignment="1">
      <alignment horizontal="center" vertical="center" wrapText="1"/>
    </xf>
    <xf numFmtId="2" fontId="3" fillId="34" borderId="45" xfId="0" applyNumberFormat="1" applyFont="1" applyFill="1" applyBorder="1" applyAlignment="1">
      <alignment horizontal="center" vertical="center" wrapText="1"/>
    </xf>
    <xf numFmtId="2" fontId="3" fillId="34" borderId="28" xfId="0" applyNumberFormat="1" applyFont="1" applyFill="1" applyBorder="1" applyAlignment="1">
      <alignment horizontal="center" vertical="center" wrapText="1"/>
    </xf>
    <xf numFmtId="2" fontId="3" fillId="34" borderId="36" xfId="0" applyNumberFormat="1" applyFont="1" applyFill="1" applyBorder="1" applyAlignment="1">
      <alignment horizontal="center" vertical="center" wrapText="1"/>
    </xf>
    <xf numFmtId="2" fontId="3" fillId="34" borderId="42" xfId="0" applyNumberFormat="1" applyFont="1" applyFill="1" applyBorder="1" applyAlignment="1">
      <alignment horizontal="center" vertical="center" wrapText="1"/>
    </xf>
    <xf numFmtId="2" fontId="3" fillId="34" borderId="21" xfId="0" applyNumberFormat="1" applyFont="1" applyFill="1" applyBorder="1" applyAlignment="1">
      <alignment horizontal="center" vertical="center" wrapText="1"/>
    </xf>
    <xf numFmtId="0" fontId="3" fillId="0" borderId="29" xfId="51" applyFont="1" applyBorder="1" applyAlignment="1">
      <alignment horizontal="center" vertical="center"/>
      <protection/>
    </xf>
    <xf numFmtId="0" fontId="3" fillId="0" borderId="30" xfId="51" applyFont="1" applyBorder="1" applyAlignment="1">
      <alignment horizontal="center" vertical="center"/>
      <protection/>
    </xf>
    <xf numFmtId="0" fontId="3" fillId="0" borderId="10" xfId="51" applyFont="1" applyBorder="1" applyAlignment="1">
      <alignment horizontal="center" vertical="top" wrapText="1"/>
      <protection/>
    </xf>
    <xf numFmtId="0" fontId="3" fillId="0" borderId="11" xfId="51" applyFont="1" applyBorder="1" applyAlignment="1">
      <alignment horizontal="center" vertical="top" wrapText="1"/>
      <protection/>
    </xf>
    <xf numFmtId="0" fontId="3" fillId="0" borderId="12" xfId="51" applyFont="1" applyBorder="1" applyAlignment="1">
      <alignment horizontal="center" vertical="top" wrapText="1"/>
      <protection/>
    </xf>
    <xf numFmtId="0" fontId="3" fillId="0" borderId="29" xfId="51" applyFont="1" applyBorder="1" applyAlignment="1">
      <alignment horizontal="center" vertical="top" wrapText="1"/>
      <protection/>
    </xf>
    <xf numFmtId="0" fontId="3" fillId="0" borderId="17" xfId="51" applyFont="1" applyBorder="1" applyAlignment="1">
      <alignment horizontal="center" vertical="top" wrapText="1"/>
      <protection/>
    </xf>
    <xf numFmtId="0" fontId="3" fillId="0" borderId="30" xfId="51" applyFont="1" applyBorder="1" applyAlignment="1">
      <alignment horizontal="center" vertical="top" wrapText="1"/>
      <protection/>
    </xf>
    <xf numFmtId="0" fontId="3" fillId="34" borderId="33" xfId="51" applyFont="1" applyFill="1" applyBorder="1" applyAlignment="1">
      <alignment horizontal="left" vertical="top"/>
      <protection/>
    </xf>
    <xf numFmtId="0" fontId="3" fillId="34" borderId="39" xfId="51" applyFont="1" applyFill="1" applyBorder="1" applyAlignment="1">
      <alignment horizontal="left" vertical="top"/>
      <protection/>
    </xf>
    <xf numFmtId="0" fontId="8" fillId="0" borderId="14" xfId="0" applyFont="1" applyBorder="1" applyAlignment="1">
      <alignment horizontal="center" vertical="top"/>
    </xf>
    <xf numFmtId="0" fontId="4" fillId="0" borderId="10" xfId="51" applyFont="1" applyBorder="1" applyAlignment="1">
      <alignment horizontal="center" vertical="center"/>
      <protection/>
    </xf>
    <xf numFmtId="0" fontId="4" fillId="0" borderId="11" xfId="51" applyFont="1" applyBorder="1" applyAlignment="1">
      <alignment horizontal="center" vertical="center"/>
      <protection/>
    </xf>
    <xf numFmtId="0" fontId="4" fillId="0" borderId="12" xfId="51" applyFont="1" applyBorder="1" applyAlignment="1">
      <alignment horizontal="center" vertical="center"/>
      <protection/>
    </xf>
    <xf numFmtId="0" fontId="3" fillId="34" borderId="13" xfId="51" applyFont="1" applyFill="1" applyBorder="1" applyAlignment="1">
      <alignment horizontal="center" vertical="top" wrapText="1"/>
      <protection/>
    </xf>
    <xf numFmtId="2" fontId="3" fillId="34" borderId="10" xfId="0" applyNumberFormat="1" applyFont="1" applyFill="1" applyBorder="1" applyAlignment="1">
      <alignment horizontal="center" vertical="center" wrapText="1"/>
    </xf>
    <xf numFmtId="0" fontId="3" fillId="34" borderId="10" xfId="51" applyFont="1" applyFill="1" applyBorder="1" applyAlignment="1">
      <alignment horizontal="left" vertical="top"/>
      <protection/>
    </xf>
    <xf numFmtId="0" fontId="3" fillId="34" borderId="12" xfId="51" applyFont="1" applyFill="1" applyBorder="1" applyAlignment="1">
      <alignment horizontal="left" vertical="top"/>
      <protection/>
    </xf>
    <xf numFmtId="0" fontId="3" fillId="34" borderId="14" xfId="51" applyFont="1" applyFill="1" applyBorder="1" applyAlignment="1">
      <alignment horizontal="center" vertical="top"/>
      <protection/>
    </xf>
    <xf numFmtId="0" fontId="3" fillId="34" borderId="13" xfId="0" applyFont="1" applyFill="1" applyBorder="1" applyAlignment="1">
      <alignment horizontal="center" vertical="top" wrapText="1"/>
    </xf>
    <xf numFmtId="0" fontId="3" fillId="0" borderId="14" xfId="0" applyFont="1" applyBorder="1" applyAlignment="1">
      <alignment horizontal="center" vertical="top" wrapText="1"/>
    </xf>
    <xf numFmtId="0" fontId="3" fillId="33" borderId="29" xfId="0" applyFont="1" applyFill="1" applyBorder="1" applyAlignment="1">
      <alignment horizontal="left" vertical="top" wrapText="1"/>
    </xf>
    <xf numFmtId="0" fontId="3" fillId="33" borderId="17" xfId="0" applyFont="1" applyFill="1" applyBorder="1" applyAlignment="1">
      <alignment horizontal="left" vertical="top" wrapText="1"/>
    </xf>
    <xf numFmtId="0" fontId="3" fillId="33" borderId="30" xfId="0" applyFont="1" applyFill="1" applyBorder="1" applyAlignment="1">
      <alignment horizontal="left" vertical="top" wrapText="1"/>
    </xf>
    <xf numFmtId="2" fontId="8" fillId="33" borderId="14" xfId="0" applyNumberFormat="1" applyFont="1" applyFill="1" applyBorder="1" applyAlignment="1">
      <alignment horizontal="center" vertical="top" wrapText="1"/>
    </xf>
    <xf numFmtId="0" fontId="3" fillId="33" borderId="10" xfId="51" applyFont="1" applyFill="1" applyBorder="1" applyAlignment="1">
      <alignment horizontal="left" vertical="top" wrapText="1"/>
      <protection/>
    </xf>
    <xf numFmtId="0" fontId="3" fillId="33" borderId="12" xfId="51" applyFont="1" applyFill="1" applyBorder="1" applyAlignment="1">
      <alignment horizontal="left" vertical="top" wrapText="1"/>
      <protection/>
    </xf>
    <xf numFmtId="0" fontId="3" fillId="34" borderId="34" xfId="0" applyFont="1" applyFill="1" applyBorder="1" applyAlignment="1">
      <alignment horizontal="center" vertical="center" wrapText="1"/>
    </xf>
    <xf numFmtId="0" fontId="3" fillId="34" borderId="27" xfId="0" applyFont="1" applyFill="1" applyBorder="1" applyAlignment="1">
      <alignment horizontal="center" vertical="top" wrapText="1"/>
    </xf>
    <xf numFmtId="0" fontId="3" fillId="0" borderId="29" xfId="51" applyFont="1" applyBorder="1" applyAlignment="1">
      <alignment horizontal="center" vertical="top"/>
      <protection/>
    </xf>
    <xf numFmtId="0" fontId="3" fillId="0" borderId="30" xfId="51" applyFont="1" applyBorder="1" applyAlignment="1">
      <alignment horizontal="center" vertical="top"/>
      <protection/>
    </xf>
    <xf numFmtId="49" fontId="3" fillId="0" borderId="10"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12" xfId="0" applyNumberFormat="1" applyFont="1" applyBorder="1" applyAlignment="1">
      <alignment horizontal="center" vertical="top"/>
    </xf>
    <xf numFmtId="0" fontId="3" fillId="0" borderId="24" xfId="0" applyFont="1" applyFill="1" applyBorder="1" applyAlignment="1">
      <alignment horizontal="center" vertical="center" wrapText="1"/>
    </xf>
    <xf numFmtId="0" fontId="3" fillId="34" borderId="29" xfId="0" applyFont="1" applyFill="1" applyBorder="1" applyAlignment="1">
      <alignment horizontal="left" vertical="top" wrapText="1"/>
    </xf>
    <xf numFmtId="0" fontId="3" fillId="34" borderId="17" xfId="0" applyFont="1" applyFill="1" applyBorder="1" applyAlignment="1">
      <alignment horizontal="left" vertical="top" wrapText="1"/>
    </xf>
    <xf numFmtId="0" fontId="3" fillId="34" borderId="30" xfId="0" applyFont="1" applyFill="1" applyBorder="1" applyAlignment="1">
      <alignment horizontal="left" vertical="top" wrapText="1"/>
    </xf>
    <xf numFmtId="2" fontId="3" fillId="34" borderId="19" xfId="0" applyNumberFormat="1" applyFont="1" applyFill="1" applyBorder="1" applyAlignment="1">
      <alignment horizontal="center" vertical="center" wrapText="1"/>
    </xf>
    <xf numFmtId="2" fontId="3" fillId="34" borderId="16" xfId="0" applyNumberFormat="1" applyFont="1" applyFill="1" applyBorder="1" applyAlignment="1">
      <alignment horizontal="center" vertical="center" wrapText="1"/>
    </xf>
    <xf numFmtId="1" fontId="3" fillId="34" borderId="11" xfId="51" applyNumberFormat="1" applyFont="1" applyFill="1" applyBorder="1" applyAlignment="1">
      <alignment horizontal="center" vertical="top" wrapText="1"/>
      <protection/>
    </xf>
    <xf numFmtId="0" fontId="3" fillId="34" borderId="19" xfId="51" applyFont="1" applyFill="1" applyBorder="1" applyAlignment="1">
      <alignment vertical="top" wrapText="1"/>
      <protection/>
    </xf>
    <xf numFmtId="0" fontId="3" fillId="34" borderId="16" xfId="51" applyFont="1" applyFill="1" applyBorder="1" applyAlignment="1">
      <alignment vertical="top" wrapText="1"/>
      <protection/>
    </xf>
    <xf numFmtId="0" fontId="3" fillId="34" borderId="29" xfId="51" applyFont="1" applyFill="1" applyBorder="1" applyAlignment="1">
      <alignment vertical="top" wrapText="1"/>
      <protection/>
    </xf>
    <xf numFmtId="0" fontId="3" fillId="34" borderId="30" xfId="51" applyFont="1" applyFill="1" applyBorder="1" applyAlignment="1">
      <alignment vertical="top" wrapText="1"/>
      <protection/>
    </xf>
    <xf numFmtId="0" fontId="3" fillId="0" borderId="31" xfId="51" applyFont="1" applyFill="1" applyBorder="1" applyAlignment="1">
      <alignment horizontal="left" vertical="justify"/>
      <protection/>
    </xf>
    <xf numFmtId="0" fontId="3" fillId="0" borderId="23" xfId="51" applyFont="1" applyFill="1" applyBorder="1" applyAlignment="1">
      <alignment horizontal="left" vertical="justify"/>
      <protection/>
    </xf>
    <xf numFmtId="0" fontId="3" fillId="0" borderId="31" xfId="51" applyFont="1" applyBorder="1" applyAlignment="1">
      <alignment horizontal="center" vertical="top" wrapText="1"/>
      <protection/>
    </xf>
    <xf numFmtId="0" fontId="3" fillId="0" borderId="22" xfId="51" applyFont="1" applyBorder="1" applyAlignment="1">
      <alignment horizontal="center" vertical="top" wrapText="1"/>
      <protection/>
    </xf>
    <xf numFmtId="0" fontId="3" fillId="0" borderId="23" xfId="51" applyFont="1" applyBorder="1" applyAlignment="1">
      <alignment horizontal="center" vertical="top" wrapText="1"/>
      <protection/>
    </xf>
    <xf numFmtId="0" fontId="3" fillId="34" borderId="12" xfId="51" applyFont="1" applyFill="1" applyBorder="1" applyAlignment="1">
      <alignment horizontal="left" vertical="top" wrapText="1"/>
      <protection/>
    </xf>
    <xf numFmtId="0" fontId="3" fillId="34" borderId="33" xfId="0" applyFont="1" applyFill="1" applyBorder="1" applyAlignment="1">
      <alignment horizontal="left" vertical="top" wrapText="1"/>
    </xf>
    <xf numFmtId="0" fontId="3" fillId="34" borderId="39" xfId="0" applyFont="1" applyFill="1" applyBorder="1" applyAlignment="1">
      <alignment horizontal="left" vertical="top" wrapText="1"/>
    </xf>
    <xf numFmtId="0" fontId="0" fillId="0" borderId="18" xfId="0" applyFont="1" applyBorder="1" applyAlignment="1">
      <alignment horizontal="center" vertical="top" wrapText="1"/>
    </xf>
    <xf numFmtId="0" fontId="3" fillId="34" borderId="14" xfId="0" applyFont="1" applyFill="1" applyBorder="1" applyAlignment="1">
      <alignment horizontal="center" vertical="top" wrapText="1"/>
    </xf>
    <xf numFmtId="0" fontId="0" fillId="0" borderId="16" xfId="0" applyFont="1" applyBorder="1" applyAlignment="1">
      <alignment horizontal="center" vertical="top" wrapText="1"/>
    </xf>
    <xf numFmtId="0" fontId="3" fillId="0" borderId="15" xfId="0" applyFont="1" applyBorder="1" applyAlignment="1">
      <alignment horizontal="center" vertical="top" wrapText="1"/>
    </xf>
    <xf numFmtId="0" fontId="3" fillId="0" borderId="27" xfId="51" applyFont="1" applyBorder="1" applyAlignment="1">
      <alignment horizontal="center" vertical="top" wrapText="1"/>
      <protection/>
    </xf>
    <xf numFmtId="2" fontId="3" fillId="0" borderId="33" xfId="51" applyNumberFormat="1" applyFont="1" applyBorder="1" applyAlignment="1">
      <alignment horizontal="center" vertical="top"/>
      <protection/>
    </xf>
    <xf numFmtId="2" fontId="3" fillId="0" borderId="39" xfId="51" applyNumberFormat="1" applyFont="1" applyBorder="1" applyAlignment="1">
      <alignment horizontal="center" vertical="top"/>
      <protection/>
    </xf>
    <xf numFmtId="0" fontId="3" fillId="0" borderId="19" xfId="51" applyFont="1" applyBorder="1" applyAlignment="1">
      <alignment horizontal="left" vertical="top"/>
      <protection/>
    </xf>
    <xf numFmtId="0" fontId="3" fillId="0" borderId="16" xfId="51" applyFont="1" applyBorder="1" applyAlignment="1">
      <alignment horizontal="left" vertical="top"/>
      <protection/>
    </xf>
    <xf numFmtId="2" fontId="3" fillId="33" borderId="24" xfId="0" applyNumberFormat="1" applyFont="1" applyFill="1" applyBorder="1" applyAlignment="1">
      <alignment horizontal="center" vertical="center" wrapText="1"/>
    </xf>
    <xf numFmtId="0" fontId="3" fillId="0" borderId="14" xfId="51" applyFont="1" applyBorder="1" applyAlignment="1">
      <alignment horizontal="center" vertical="center" wrapText="1"/>
      <protection/>
    </xf>
    <xf numFmtId="2" fontId="3" fillId="34" borderId="11" xfId="51" applyNumberFormat="1" applyFont="1" applyFill="1" applyBorder="1" applyAlignment="1">
      <alignment horizontal="center"/>
      <protection/>
    </xf>
    <xf numFmtId="0" fontId="3" fillId="0" borderId="26" xfId="51" applyFont="1" applyBorder="1" applyAlignment="1">
      <alignment horizontal="center" vertical="center"/>
      <protection/>
    </xf>
    <xf numFmtId="0" fontId="11" fillId="34" borderId="43" xfId="0" applyFont="1" applyFill="1" applyBorder="1" applyAlignment="1">
      <alignment horizontal="center" vertical="top" wrapText="1"/>
    </xf>
    <xf numFmtId="0" fontId="11" fillId="34" borderId="45" xfId="0" applyFont="1" applyFill="1" applyBorder="1" applyAlignment="1">
      <alignment horizontal="center" vertical="top" wrapText="1"/>
    </xf>
    <xf numFmtId="0" fontId="3"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0" borderId="31" xfId="51" applyFont="1" applyBorder="1" applyAlignment="1">
      <alignment horizontal="center" vertical="center" wrapText="1"/>
      <protection/>
    </xf>
    <xf numFmtId="0" fontId="3" fillId="0" borderId="22" xfId="51" applyFont="1" applyBorder="1" applyAlignment="1">
      <alignment horizontal="center" vertical="center" wrapText="1"/>
      <protection/>
    </xf>
    <xf numFmtId="0" fontId="3" fillId="0" borderId="23" xfId="51" applyFont="1" applyBorder="1" applyAlignment="1">
      <alignment horizontal="center" vertical="center" wrapText="1"/>
      <protection/>
    </xf>
    <xf numFmtId="0" fontId="3" fillId="0" borderId="29" xfId="51" applyFont="1" applyBorder="1" applyAlignment="1">
      <alignment horizontal="left" vertical="center"/>
      <protection/>
    </xf>
    <xf numFmtId="0" fontId="3" fillId="0" borderId="30" xfId="51" applyFont="1" applyBorder="1" applyAlignment="1">
      <alignment horizontal="left" vertical="center"/>
      <protection/>
    </xf>
    <xf numFmtId="0" fontId="14" fillId="0" borderId="10" xfId="51" applyFont="1" applyBorder="1" applyAlignment="1">
      <alignment horizontal="center" vertical="center" wrapText="1"/>
      <protection/>
    </xf>
    <xf numFmtId="0" fontId="14" fillId="0" borderId="11" xfId="51" applyFont="1" applyBorder="1" applyAlignment="1">
      <alignment horizontal="center" vertical="center" wrapText="1"/>
      <protection/>
    </xf>
    <xf numFmtId="0" fontId="14" fillId="0" borderId="12" xfId="51" applyFont="1" applyBorder="1" applyAlignment="1">
      <alignment horizontal="center" vertical="center" wrapText="1"/>
      <protection/>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36" xfId="0" applyNumberFormat="1" applyFont="1" applyBorder="1" applyAlignment="1">
      <alignment horizontal="center" vertical="center"/>
    </xf>
    <xf numFmtId="0" fontId="4" fillId="0" borderId="10" xfId="51" applyFont="1" applyBorder="1" applyAlignment="1">
      <alignment horizontal="left" vertical="top" wrapText="1"/>
      <protection/>
    </xf>
    <xf numFmtId="0" fontId="4" fillId="0" borderId="11" xfId="51" applyFont="1" applyBorder="1" applyAlignment="1">
      <alignment horizontal="left" vertical="top" wrapText="1"/>
      <protection/>
    </xf>
    <xf numFmtId="0" fontId="8" fillId="0" borderId="31" xfId="51" applyFont="1" applyFill="1" applyBorder="1" applyAlignment="1">
      <alignment horizontal="center" vertical="center" wrapText="1"/>
      <protection/>
    </xf>
    <xf numFmtId="0" fontId="8" fillId="0" borderId="22" xfId="51" applyFont="1" applyFill="1" applyBorder="1" applyAlignment="1">
      <alignment horizontal="center" vertical="center" wrapText="1"/>
      <protection/>
    </xf>
    <xf numFmtId="0" fontId="8" fillId="0" borderId="23" xfId="51" applyFont="1" applyFill="1" applyBorder="1" applyAlignment="1">
      <alignment horizontal="center" vertical="center" wrapText="1"/>
      <protection/>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51" applyFont="1" applyBorder="1" applyAlignment="1">
      <alignment horizontal="left" vertical="top" wrapText="1"/>
      <protection/>
    </xf>
    <xf numFmtId="0" fontId="3" fillId="0" borderId="29" xfId="51" applyFont="1" applyBorder="1" applyAlignment="1">
      <alignment horizontal="left" vertical="top"/>
      <protection/>
    </xf>
    <xf numFmtId="0" fontId="3" fillId="0" borderId="17" xfId="51" applyFont="1" applyBorder="1" applyAlignment="1">
      <alignment horizontal="left" vertical="top"/>
      <protection/>
    </xf>
    <xf numFmtId="0" fontId="14" fillId="0" borderId="28" xfId="51" applyFont="1" applyBorder="1" applyAlignment="1">
      <alignment horizontal="center" vertical="top" wrapText="1"/>
      <protection/>
    </xf>
    <xf numFmtId="0" fontId="14" fillId="0" borderId="18" xfId="51" applyFont="1" applyBorder="1" applyAlignment="1">
      <alignment horizontal="center" vertical="top" wrapText="1"/>
      <protection/>
    </xf>
    <xf numFmtId="0" fontId="14" fillId="0" borderId="36" xfId="51" applyFont="1" applyBorder="1" applyAlignment="1">
      <alignment horizontal="center" vertical="top" wrapText="1"/>
      <protection/>
    </xf>
    <xf numFmtId="0" fontId="9" fillId="37" borderId="10" xfId="51" applyFont="1" applyFill="1" applyBorder="1" applyAlignment="1">
      <alignment horizontal="center" vertical="center" wrapText="1"/>
      <protection/>
    </xf>
    <xf numFmtId="0" fontId="9" fillId="37" borderId="11" xfId="51" applyFont="1" applyFill="1" applyBorder="1" applyAlignment="1">
      <alignment horizontal="center" vertical="center" wrapText="1"/>
      <protection/>
    </xf>
    <xf numFmtId="0" fontId="9" fillId="37" borderId="12" xfId="51" applyFont="1" applyFill="1" applyBorder="1" applyAlignment="1">
      <alignment horizontal="center" vertical="center" wrapText="1"/>
      <protection/>
    </xf>
    <xf numFmtId="0" fontId="3" fillId="0" borderId="12" xfId="0" applyFont="1" applyBorder="1" applyAlignment="1">
      <alignment horizontal="center" vertical="top"/>
    </xf>
    <xf numFmtId="0" fontId="3" fillId="0" borderId="14" xfId="0" applyFont="1" applyBorder="1" applyAlignment="1">
      <alignment horizontal="center" vertical="top"/>
    </xf>
    <xf numFmtId="0" fontId="3" fillId="0" borderId="24" xfId="0" applyFont="1" applyBorder="1" applyAlignment="1">
      <alignment horizontal="center" vertical="top" wrapText="1"/>
    </xf>
    <xf numFmtId="0" fontId="3" fillId="0" borderId="13" xfId="0" applyFont="1" applyBorder="1" applyAlignment="1">
      <alignment horizontal="center" vertical="top" wrapText="1"/>
    </xf>
    <xf numFmtId="2" fontId="3" fillId="33" borderId="10" xfId="0" applyNumberFormat="1" applyFont="1" applyFill="1" applyBorder="1" applyAlignment="1">
      <alignment horizontal="center" vertical="center" wrapText="1"/>
    </xf>
    <xf numFmtId="2" fontId="3" fillId="33" borderId="12" xfId="0" applyNumberFormat="1" applyFont="1" applyFill="1" applyBorder="1" applyAlignment="1">
      <alignment horizontal="center" vertical="center" wrapText="1"/>
    </xf>
    <xf numFmtId="0" fontId="3" fillId="33" borderId="10" xfId="0" applyFont="1" applyFill="1" applyBorder="1" applyAlignment="1">
      <alignment horizontal="left" vertical="top"/>
    </xf>
    <xf numFmtId="0" fontId="3" fillId="33" borderId="12" xfId="0" applyFont="1" applyFill="1" applyBorder="1" applyAlignment="1">
      <alignment horizontal="left" vertical="top"/>
    </xf>
    <xf numFmtId="0" fontId="3" fillId="34" borderId="12" xfId="0" applyFont="1" applyFill="1" applyBorder="1" applyAlignment="1">
      <alignment horizontal="center" vertical="top"/>
    </xf>
    <xf numFmtId="0" fontId="3" fillId="34" borderId="14" xfId="0" applyFont="1" applyFill="1" applyBorder="1" applyAlignment="1">
      <alignment horizontal="center" vertical="top"/>
    </xf>
    <xf numFmtId="2" fontId="3" fillId="34" borderId="31" xfId="0" applyNumberFormat="1" applyFont="1" applyFill="1" applyBorder="1" applyAlignment="1">
      <alignment horizontal="center" vertical="top" wrapText="1"/>
    </xf>
    <xf numFmtId="2" fontId="3" fillId="34" borderId="23" xfId="0" applyNumberFormat="1" applyFont="1" applyFill="1" applyBorder="1" applyAlignment="1">
      <alignment horizontal="center" vertical="top" wrapText="1"/>
    </xf>
    <xf numFmtId="2" fontId="3" fillId="34" borderId="10" xfId="0" applyNumberFormat="1" applyFont="1" applyFill="1" applyBorder="1" applyAlignment="1">
      <alignment horizontal="center" vertical="top" wrapText="1"/>
    </xf>
    <xf numFmtId="2" fontId="3" fillId="34" borderId="12" xfId="0" applyNumberFormat="1" applyFont="1" applyFill="1" applyBorder="1" applyAlignment="1">
      <alignment horizontal="center" vertical="top" wrapText="1"/>
    </xf>
    <xf numFmtId="2" fontId="3" fillId="33" borderId="31" xfId="0" applyNumberFormat="1" applyFont="1" applyFill="1" applyBorder="1" applyAlignment="1">
      <alignment horizontal="center" vertical="top" wrapText="1"/>
    </xf>
    <xf numFmtId="2" fontId="3" fillId="33" borderId="23" xfId="0" applyNumberFormat="1" applyFont="1" applyFill="1" applyBorder="1" applyAlignment="1">
      <alignment horizontal="center" vertical="top" wrapText="1"/>
    </xf>
    <xf numFmtId="2" fontId="3" fillId="33" borderId="29" xfId="0" applyNumberFormat="1" applyFont="1" applyFill="1" applyBorder="1" applyAlignment="1">
      <alignment horizontal="center" vertical="top" wrapText="1"/>
    </xf>
    <xf numFmtId="2" fontId="3" fillId="33" borderId="30" xfId="0" applyNumberFormat="1" applyFont="1" applyFill="1" applyBorder="1" applyAlignment="1">
      <alignment horizontal="center" vertical="top" wrapText="1"/>
    </xf>
    <xf numFmtId="0" fontId="3" fillId="33" borderId="10"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4" borderId="33" xfId="0" applyFont="1" applyFill="1" applyBorder="1" applyAlignment="1">
      <alignment horizontal="center" vertical="top" wrapText="1"/>
    </xf>
    <xf numFmtId="0" fontId="3" fillId="34" borderId="39" xfId="0" applyFont="1" applyFill="1" applyBorder="1" applyAlignment="1">
      <alignment horizontal="center" vertical="top" wrapText="1"/>
    </xf>
    <xf numFmtId="0" fontId="3" fillId="34" borderId="28" xfId="0" applyFont="1" applyFill="1" applyBorder="1" applyAlignment="1">
      <alignment horizontal="left" vertical="top" wrapText="1"/>
    </xf>
    <xf numFmtId="0" fontId="3" fillId="34" borderId="36" xfId="0" applyFont="1" applyFill="1" applyBorder="1" applyAlignment="1">
      <alignment horizontal="left" vertical="top" wrapText="1"/>
    </xf>
    <xf numFmtId="0" fontId="3" fillId="34" borderId="28" xfId="0" applyFont="1" applyFill="1" applyBorder="1" applyAlignment="1">
      <alignment horizontal="center" vertical="top" wrapText="1"/>
    </xf>
    <xf numFmtId="0" fontId="3" fillId="34" borderId="36" xfId="0" applyFont="1" applyFill="1" applyBorder="1" applyAlignment="1">
      <alignment horizontal="center" vertical="top" wrapText="1"/>
    </xf>
    <xf numFmtId="0" fontId="3" fillId="34" borderId="31" xfId="0" applyFont="1" applyFill="1" applyBorder="1" applyAlignment="1">
      <alignment horizontal="left" vertical="top" wrapText="1"/>
    </xf>
    <xf numFmtId="0" fontId="3" fillId="34" borderId="23" xfId="0" applyFont="1" applyFill="1" applyBorder="1" applyAlignment="1">
      <alignment horizontal="left" vertical="top" wrapText="1"/>
    </xf>
    <xf numFmtId="2" fontId="3" fillId="34" borderId="28" xfId="0" applyNumberFormat="1" applyFont="1" applyFill="1" applyBorder="1" applyAlignment="1">
      <alignment horizontal="center" vertical="top" wrapText="1"/>
    </xf>
    <xf numFmtId="2" fontId="3" fillId="34" borderId="36" xfId="0" applyNumberFormat="1" applyFont="1" applyFill="1" applyBorder="1" applyAlignment="1">
      <alignment horizontal="center" vertical="top" wrapText="1"/>
    </xf>
    <xf numFmtId="0" fontId="3" fillId="34" borderId="24" xfId="0" applyFont="1" applyFill="1" applyBorder="1" applyAlignment="1">
      <alignment horizontal="center" vertical="top" wrapText="1"/>
    </xf>
    <xf numFmtId="2" fontId="3" fillId="34" borderId="29" xfId="0" applyNumberFormat="1" applyFont="1" applyFill="1" applyBorder="1" applyAlignment="1">
      <alignment horizontal="center" vertical="top" wrapText="1"/>
    </xf>
    <xf numFmtId="2" fontId="3" fillId="34" borderId="30" xfId="0" applyNumberFormat="1" applyFont="1" applyFill="1" applyBorder="1" applyAlignment="1">
      <alignment horizontal="center" vertical="top" wrapText="1"/>
    </xf>
    <xf numFmtId="0" fontId="3" fillId="34" borderId="29" xfId="0" applyFont="1" applyFill="1" applyBorder="1" applyAlignment="1">
      <alignment horizontal="center" vertical="top" wrapText="1"/>
    </xf>
    <xf numFmtId="0" fontId="3" fillId="34" borderId="30" xfId="0" applyFont="1" applyFill="1" applyBorder="1" applyAlignment="1">
      <alignment horizontal="center" vertical="top" wrapText="1"/>
    </xf>
    <xf numFmtId="0" fontId="0" fillId="0" borderId="12" xfId="0" applyFont="1" applyBorder="1" applyAlignment="1">
      <alignment horizontal="center" vertical="top" wrapText="1"/>
    </xf>
    <xf numFmtId="0" fontId="3" fillId="34" borderId="10" xfId="0" applyFont="1" applyFill="1" applyBorder="1" applyAlignment="1">
      <alignment horizontal="left" vertical="top" wrapText="1"/>
    </xf>
    <xf numFmtId="0" fontId="3" fillId="34" borderId="12" xfId="0" applyFont="1" applyFill="1" applyBorder="1" applyAlignment="1">
      <alignment horizontal="left" vertical="top" wrapText="1"/>
    </xf>
    <xf numFmtId="0" fontId="3" fillId="34" borderId="31" xfId="0" applyFont="1" applyFill="1" applyBorder="1" applyAlignment="1">
      <alignment horizontal="center" vertical="top" wrapText="1"/>
    </xf>
    <xf numFmtId="0" fontId="3" fillId="34" borderId="23" xfId="0" applyFont="1" applyFill="1" applyBorder="1" applyAlignment="1">
      <alignment horizontal="center" vertical="top" wrapText="1"/>
    </xf>
    <xf numFmtId="0" fontId="3" fillId="34" borderId="19" xfId="0" applyFont="1" applyFill="1" applyBorder="1" applyAlignment="1">
      <alignment horizontal="left" vertical="top" wrapText="1"/>
    </xf>
    <xf numFmtId="0" fontId="3" fillId="34" borderId="16" xfId="0" applyFont="1" applyFill="1" applyBorder="1" applyAlignment="1">
      <alignment horizontal="left" vertical="top" wrapText="1"/>
    </xf>
    <xf numFmtId="0" fontId="3" fillId="34" borderId="11" xfId="0" applyFont="1" applyFill="1" applyBorder="1" applyAlignment="1">
      <alignment horizontal="left" vertical="top" wrapText="1"/>
    </xf>
    <xf numFmtId="0" fontId="3" fillId="34" borderId="12" xfId="0" applyFont="1" applyFill="1" applyBorder="1" applyAlignment="1">
      <alignment horizontal="center" vertical="top" wrapText="1"/>
    </xf>
    <xf numFmtId="0" fontId="3" fillId="34" borderId="10" xfId="0" applyFont="1" applyFill="1" applyBorder="1" applyAlignment="1">
      <alignment horizontal="center" vertical="top" wrapText="1"/>
    </xf>
    <xf numFmtId="0" fontId="3" fillId="34" borderId="15" xfId="0" applyFont="1" applyFill="1" applyBorder="1" applyAlignment="1">
      <alignment horizontal="center" vertical="top"/>
    </xf>
    <xf numFmtId="0" fontId="3" fillId="34" borderId="37" xfId="0" applyFont="1" applyFill="1" applyBorder="1" applyAlignment="1">
      <alignment horizontal="left" vertical="top" wrapText="1"/>
    </xf>
    <xf numFmtId="0" fontId="3" fillId="34" borderId="47" xfId="0" applyFont="1" applyFill="1" applyBorder="1" applyAlignment="1">
      <alignment horizontal="left" vertical="top" wrapText="1"/>
    </xf>
    <xf numFmtId="0" fontId="3" fillId="34" borderId="34" xfId="0" applyFont="1" applyFill="1" applyBorder="1" applyAlignment="1">
      <alignment horizontal="right" vertical="center" wrapText="1"/>
    </xf>
    <xf numFmtId="0" fontId="3" fillId="34" borderId="13" xfId="0" applyFont="1" applyFill="1" applyBorder="1" applyAlignment="1">
      <alignment horizontal="right" vertical="center" wrapText="1"/>
    </xf>
    <xf numFmtId="0" fontId="3" fillId="34" borderId="42" xfId="0" applyFont="1" applyFill="1" applyBorder="1" applyAlignment="1">
      <alignment horizontal="left" vertical="center" wrapText="1"/>
    </xf>
    <xf numFmtId="0" fontId="3" fillId="34" borderId="20" xfId="0" applyFont="1" applyFill="1" applyBorder="1" applyAlignment="1">
      <alignment horizontal="left" vertical="center" wrapText="1"/>
    </xf>
    <xf numFmtId="0" fontId="3" fillId="34" borderId="28"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3" fillId="34" borderId="42"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4" borderId="15" xfId="0" applyFont="1" applyFill="1" applyBorder="1" applyAlignment="1">
      <alignment horizontal="center" vertical="top" wrapText="1"/>
    </xf>
    <xf numFmtId="0" fontId="4" fillId="0" borderId="10" xfId="0" applyFont="1" applyFill="1" applyBorder="1" applyAlignment="1">
      <alignment horizontal="center" vertical="top"/>
    </xf>
    <xf numFmtId="0" fontId="4" fillId="0" borderId="12" xfId="0" applyFont="1" applyFill="1" applyBorder="1" applyAlignment="1">
      <alignment horizontal="center" vertical="top"/>
    </xf>
    <xf numFmtId="0" fontId="3" fillId="33" borderId="31" xfId="0" applyFont="1" applyFill="1" applyBorder="1" applyAlignment="1">
      <alignment horizontal="center" vertical="top" wrapText="1"/>
    </xf>
    <xf numFmtId="0" fontId="3" fillId="33" borderId="23" xfId="0" applyFont="1" applyFill="1" applyBorder="1" applyAlignment="1">
      <alignment horizontal="center" vertical="top" wrapText="1"/>
    </xf>
    <xf numFmtId="49" fontId="4" fillId="0" borderId="15"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29" xfId="0" applyFont="1" applyFill="1" applyBorder="1" applyAlignment="1">
      <alignment horizontal="left" vertical="top" wrapText="1"/>
    </xf>
    <xf numFmtId="0" fontId="4" fillId="0" borderId="30" xfId="0" applyFont="1" applyFill="1" applyBorder="1" applyAlignment="1">
      <alignment horizontal="left" vertical="top" wrapText="1"/>
    </xf>
    <xf numFmtId="0" fontId="3" fillId="34" borderId="31" xfId="0" applyFont="1" applyFill="1" applyBorder="1" applyAlignment="1">
      <alignment horizontal="left" vertical="top"/>
    </xf>
    <xf numFmtId="0" fontId="3" fillId="34" borderId="23" xfId="0" applyFont="1" applyFill="1" applyBorder="1" applyAlignment="1">
      <alignment horizontal="left" vertical="top"/>
    </xf>
    <xf numFmtId="0" fontId="3" fillId="34" borderId="37" xfId="51" applyFont="1" applyFill="1" applyBorder="1" applyAlignment="1">
      <alignment horizontal="left" vertical="top"/>
      <protection/>
    </xf>
    <xf numFmtId="0" fontId="3" fillId="34" borderId="47" xfId="51" applyFont="1" applyFill="1" applyBorder="1" applyAlignment="1">
      <alignment horizontal="left" vertical="top"/>
      <protection/>
    </xf>
    <xf numFmtId="0" fontId="3" fillId="34" borderId="29" xfId="51" applyFont="1" applyFill="1" applyBorder="1" applyAlignment="1">
      <alignment horizontal="left" vertical="center"/>
      <protection/>
    </xf>
    <xf numFmtId="0" fontId="3" fillId="34" borderId="30" xfId="51" applyFont="1" applyFill="1" applyBorder="1" applyAlignment="1">
      <alignment horizontal="left" vertical="center"/>
      <protection/>
    </xf>
    <xf numFmtId="0" fontId="3" fillId="34" borderId="11" xfId="0" applyFont="1" applyFill="1" applyBorder="1" applyAlignment="1">
      <alignment horizontal="center" vertical="center" wrapText="1"/>
    </xf>
    <xf numFmtId="0" fontId="3" fillId="0" borderId="10" xfId="51" applyFont="1" applyBorder="1" applyAlignment="1">
      <alignment horizontal="left" wrapText="1"/>
      <protection/>
    </xf>
    <xf numFmtId="0" fontId="3" fillId="0" borderId="11" xfId="51" applyFont="1" applyBorder="1" applyAlignment="1">
      <alignment horizontal="left" wrapText="1"/>
      <protection/>
    </xf>
    <xf numFmtId="0" fontId="3" fillId="0" borderId="12" xfId="51" applyFont="1" applyBorder="1" applyAlignment="1">
      <alignment horizontal="left" wrapText="1"/>
      <protection/>
    </xf>
    <xf numFmtId="0" fontId="3" fillId="0" borderId="42" xfId="51" applyFont="1" applyBorder="1" applyAlignment="1">
      <alignment horizontal="left" vertical="top" wrapText="1"/>
      <protection/>
    </xf>
    <xf numFmtId="0" fontId="3" fillId="0" borderId="20" xfId="51" applyFont="1" applyBorder="1" applyAlignment="1">
      <alignment horizontal="left" vertical="top" wrapText="1"/>
      <protection/>
    </xf>
    <xf numFmtId="0" fontId="3" fillId="0" borderId="21" xfId="51" applyFont="1" applyBorder="1" applyAlignment="1">
      <alignment horizontal="left" vertical="top" wrapText="1"/>
      <protection/>
    </xf>
    <xf numFmtId="0" fontId="3" fillId="0" borderId="43" xfId="51" applyFont="1" applyBorder="1" applyAlignment="1">
      <alignment horizontal="left" vertical="top" wrapText="1"/>
      <protection/>
    </xf>
    <xf numFmtId="0" fontId="3" fillId="0" borderId="44" xfId="51" applyFont="1" applyBorder="1" applyAlignment="1">
      <alignment horizontal="left" vertical="top" wrapText="1"/>
      <protection/>
    </xf>
    <xf numFmtId="0" fontId="3" fillId="0" borderId="45" xfId="51" applyFont="1" applyBorder="1" applyAlignment="1">
      <alignment horizontal="left" vertical="top" wrapText="1"/>
      <protection/>
    </xf>
    <xf numFmtId="2" fontId="3" fillId="33" borderId="43" xfId="0" applyNumberFormat="1" applyFont="1" applyFill="1" applyBorder="1" applyAlignment="1">
      <alignment horizontal="center" vertical="top" wrapText="1"/>
    </xf>
    <xf numFmtId="2" fontId="3" fillId="33" borderId="45" xfId="0" applyNumberFormat="1" applyFont="1" applyFill="1" applyBorder="1" applyAlignment="1">
      <alignment horizontal="center" vertical="top" wrapText="1"/>
    </xf>
    <xf numFmtId="0" fontId="3" fillId="35" borderId="28" xfId="0" applyFont="1" applyFill="1" applyBorder="1" applyAlignment="1">
      <alignment horizontal="left" vertical="top" wrapText="1"/>
    </xf>
    <xf numFmtId="0" fontId="3" fillId="35" borderId="36" xfId="0" applyFont="1" applyFill="1" applyBorder="1" applyAlignment="1">
      <alignment horizontal="left" vertical="top" wrapText="1"/>
    </xf>
    <xf numFmtId="0" fontId="11" fillId="35" borderId="28" xfId="0" applyFont="1" applyFill="1" applyBorder="1" applyAlignment="1">
      <alignment horizontal="center" vertical="top" wrapText="1"/>
    </xf>
    <xf numFmtId="0" fontId="11" fillId="35" borderId="36" xfId="0" applyFont="1" applyFill="1" applyBorder="1" applyAlignment="1">
      <alignment horizontal="center" vertical="top" wrapText="1"/>
    </xf>
    <xf numFmtId="2" fontId="3" fillId="35" borderId="28" xfId="0" applyNumberFormat="1" applyFont="1" applyFill="1" applyBorder="1" applyAlignment="1">
      <alignment horizontal="center" vertical="top" wrapText="1"/>
    </xf>
    <xf numFmtId="2" fontId="3" fillId="35" borderId="36" xfId="0" applyNumberFormat="1" applyFont="1" applyFill="1" applyBorder="1" applyAlignment="1">
      <alignment horizontal="center" vertical="top" wrapText="1"/>
    </xf>
    <xf numFmtId="0" fontId="11" fillId="35" borderId="10" xfId="0" applyFont="1" applyFill="1" applyBorder="1" applyAlignment="1">
      <alignment horizontal="center" vertical="top" wrapText="1"/>
    </xf>
    <xf numFmtId="0" fontId="11" fillId="35" borderId="12" xfId="0" applyFont="1" applyFill="1" applyBorder="1" applyAlignment="1">
      <alignment horizontal="center" vertical="top" wrapText="1"/>
    </xf>
    <xf numFmtId="0" fontId="3" fillId="35" borderId="10" xfId="0" applyFont="1" applyFill="1" applyBorder="1" applyAlignment="1">
      <alignment horizontal="left" vertical="top"/>
    </xf>
    <xf numFmtId="0" fontId="3" fillId="35" borderId="12" xfId="0" applyFont="1" applyFill="1" applyBorder="1" applyAlignment="1">
      <alignment horizontal="left" vertical="top"/>
    </xf>
    <xf numFmtId="2" fontId="3" fillId="35" borderId="10" xfId="0" applyNumberFormat="1" applyFont="1" applyFill="1" applyBorder="1" applyAlignment="1">
      <alignment horizontal="center" vertical="top" wrapText="1"/>
    </xf>
    <xf numFmtId="2" fontId="3" fillId="35" borderId="12" xfId="0" applyNumberFormat="1" applyFont="1" applyFill="1" applyBorder="1" applyAlignment="1">
      <alignment horizontal="center" vertical="top" wrapText="1"/>
    </xf>
    <xf numFmtId="0" fontId="3" fillId="35" borderId="10"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3" borderId="19" xfId="51" applyFont="1" applyFill="1" applyBorder="1" applyAlignment="1">
      <alignment horizontal="left" vertical="top" wrapText="1"/>
      <protection/>
    </xf>
    <xf numFmtId="0" fontId="3" fillId="33" borderId="16" xfId="51" applyFont="1" applyFill="1" applyBorder="1" applyAlignment="1">
      <alignment horizontal="left" vertical="top" wrapText="1"/>
      <protection/>
    </xf>
    <xf numFmtId="0" fontId="3" fillId="33" borderId="15" xfId="0" applyFont="1" applyFill="1" applyBorder="1" applyAlignment="1">
      <alignment horizontal="center" vertical="top" wrapText="1"/>
    </xf>
    <xf numFmtId="0" fontId="3" fillId="33" borderId="13" xfId="0" applyFont="1" applyFill="1" applyBorder="1" applyAlignment="1">
      <alignment horizontal="center" vertical="top" wrapText="1"/>
    </xf>
    <xf numFmtId="49" fontId="3" fillId="33" borderId="29" xfId="0" applyNumberFormat="1" applyFont="1" applyFill="1" applyBorder="1" applyAlignment="1">
      <alignment horizontal="left" vertical="top"/>
    </xf>
    <xf numFmtId="49" fontId="3" fillId="33" borderId="30" xfId="0" applyNumberFormat="1" applyFont="1" applyFill="1" applyBorder="1" applyAlignment="1">
      <alignment horizontal="left" vertical="top"/>
    </xf>
    <xf numFmtId="49" fontId="3" fillId="33" borderId="19" xfId="0" applyNumberFormat="1" applyFont="1" applyFill="1" applyBorder="1" applyAlignment="1">
      <alignment horizontal="left" vertical="top"/>
    </xf>
    <xf numFmtId="49" fontId="3" fillId="33" borderId="16" xfId="0" applyNumberFormat="1" applyFont="1" applyFill="1" applyBorder="1" applyAlignment="1">
      <alignment horizontal="left" vertical="top"/>
    </xf>
    <xf numFmtId="0" fontId="3" fillId="33" borderId="29" xfId="0" applyFont="1" applyFill="1" applyBorder="1" applyAlignment="1">
      <alignment horizontal="center" vertical="top" wrapText="1"/>
    </xf>
    <xf numFmtId="0" fontId="3" fillId="33" borderId="30" xfId="0" applyFont="1" applyFill="1" applyBorder="1" applyAlignment="1">
      <alignment horizontal="center" vertical="top" wrapText="1"/>
    </xf>
    <xf numFmtId="0" fontId="3" fillId="33" borderId="28" xfId="0" applyFont="1" applyFill="1" applyBorder="1" applyAlignment="1">
      <alignment horizontal="center" vertical="top" wrapText="1"/>
    </xf>
    <xf numFmtId="0" fontId="3" fillId="33" borderId="36" xfId="0" applyFont="1" applyFill="1" applyBorder="1" applyAlignment="1">
      <alignment horizontal="center" vertical="top" wrapText="1"/>
    </xf>
    <xf numFmtId="0" fontId="3" fillId="33" borderId="14" xfId="0" applyFont="1" applyFill="1" applyBorder="1" applyAlignment="1">
      <alignment horizontal="center" vertical="top" wrapText="1"/>
    </xf>
    <xf numFmtId="2" fontId="3" fillId="33" borderId="14" xfId="0" applyNumberFormat="1" applyFont="1" applyFill="1" applyBorder="1" applyAlignment="1">
      <alignment horizontal="center" vertical="top"/>
    </xf>
    <xf numFmtId="49" fontId="3" fillId="33" borderId="17" xfId="0" applyNumberFormat="1" applyFont="1" applyFill="1" applyBorder="1" applyAlignment="1">
      <alignment horizontal="left" vertical="top"/>
    </xf>
    <xf numFmtId="49" fontId="3" fillId="33" borderId="28" xfId="0" applyNumberFormat="1" applyFont="1" applyFill="1" applyBorder="1" applyAlignment="1">
      <alignment horizontal="left" vertical="top"/>
    </xf>
    <xf numFmtId="49" fontId="3" fillId="33" borderId="18" xfId="0" applyNumberFormat="1" applyFont="1" applyFill="1" applyBorder="1" applyAlignment="1">
      <alignment horizontal="left" vertical="top"/>
    </xf>
    <xf numFmtId="0" fontId="3" fillId="34" borderId="19"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3" borderId="42" xfId="51" applyFont="1" applyFill="1" applyBorder="1" applyAlignment="1">
      <alignment horizontal="left" vertical="top" wrapText="1"/>
      <protection/>
    </xf>
    <xf numFmtId="0" fontId="3" fillId="33" borderId="20" xfId="51" applyFont="1" applyFill="1" applyBorder="1" applyAlignment="1">
      <alignment horizontal="left" vertical="top" wrapText="1"/>
      <protection/>
    </xf>
    <xf numFmtId="0" fontId="3" fillId="33" borderId="21" xfId="51" applyFont="1" applyFill="1" applyBorder="1" applyAlignment="1">
      <alignment horizontal="left" vertical="top" wrapText="1"/>
      <protection/>
    </xf>
    <xf numFmtId="0" fontId="3" fillId="33" borderId="42" xfId="57" applyNumberFormat="1" applyFont="1" applyFill="1" applyBorder="1" applyAlignment="1">
      <alignment horizontal="center" vertical="top" wrapText="1"/>
    </xf>
    <xf numFmtId="0" fontId="3" fillId="33" borderId="21" xfId="57" applyNumberFormat="1" applyFont="1" applyFill="1" applyBorder="1" applyAlignment="1">
      <alignment horizontal="center" vertical="top" wrapText="1"/>
    </xf>
    <xf numFmtId="0" fontId="3" fillId="34" borderId="10" xfId="51" applyFont="1" applyFill="1" applyBorder="1" applyAlignment="1">
      <alignment horizontal="center" vertical="top" wrapText="1"/>
      <protection/>
    </xf>
    <xf numFmtId="0" fontId="3" fillId="34" borderId="11" xfId="51" applyFont="1" applyFill="1" applyBorder="1" applyAlignment="1">
      <alignment horizontal="center" vertical="top" wrapText="1"/>
      <protection/>
    </xf>
    <xf numFmtId="0" fontId="3" fillId="34" borderId="12" xfId="51" applyFont="1" applyFill="1" applyBorder="1" applyAlignment="1">
      <alignment horizontal="center" vertical="top" wrapText="1"/>
      <protection/>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33" borderId="0" xfId="52" applyFont="1" applyFill="1" applyBorder="1" applyAlignment="1">
      <alignment horizontal="center" vertical="top" wrapText="1"/>
      <protection/>
    </xf>
    <xf numFmtId="0" fontId="3" fillId="33" borderId="0" xfId="0" applyFont="1" applyFill="1" applyBorder="1" applyAlignment="1">
      <alignment horizontal="center" vertical="center" wrapText="1"/>
    </xf>
  </cellXfs>
  <cellStyles count="52">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rmal_Maksas_pakalp_MS" xfId="50"/>
    <cellStyle name="Normal_Pielikums_lēmumam_KC" xfId="51"/>
    <cellStyle name="Normal_PKIA_maksas_pakalpojumi" xfId="52"/>
    <cellStyle name="Nosaukums" xfId="53"/>
    <cellStyle name="Paskaidrojošs teksts" xfId="54"/>
    <cellStyle name="Pārbaudes šūna" xfId="55"/>
    <cellStyle name="Piezīme" xfId="56"/>
    <cellStyle name="Percent" xfId="57"/>
    <cellStyle name="Saistīta šūna" xfId="58"/>
    <cellStyle name="Slikts" xfId="59"/>
    <cellStyle name="Currency" xfId="60"/>
    <cellStyle name="Currency [0]" xfId="61"/>
    <cellStyle name="Virsraksts 1" xfId="62"/>
    <cellStyle name="Virsraksts 2" xfId="63"/>
    <cellStyle name="Virsraksts 3" xfId="64"/>
    <cellStyle name="Virsraksts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544"/>
  <sheetViews>
    <sheetView tabSelected="1" view="pageBreakPreview" zoomScale="90" zoomScaleSheetLayoutView="90" zoomScalePageLayoutView="0" workbookViewId="0" topLeftCell="A100">
      <selection activeCell="B119" sqref="B119:C119"/>
    </sheetView>
  </sheetViews>
  <sheetFormatPr defaultColWidth="9.140625" defaultRowHeight="12.75"/>
  <cols>
    <col min="1" max="1" width="8.140625" style="1" customWidth="1"/>
    <col min="2" max="2" width="7.00390625" style="2" customWidth="1"/>
    <col min="3" max="3" width="55.28125" style="1" customWidth="1"/>
    <col min="4" max="4" width="9.421875" style="1" customWidth="1"/>
    <col min="5" max="5" width="7.8515625" style="87" customWidth="1"/>
    <col min="6" max="6" width="9.7109375" style="1" customWidth="1"/>
    <col min="7" max="7" width="10.421875" style="1" customWidth="1"/>
    <col min="8" max="8" width="28.00390625" style="57" customWidth="1"/>
    <col min="9" max="9" width="13.00390625" style="57" customWidth="1"/>
    <col min="10" max="16384" width="9.140625" style="57" customWidth="1"/>
  </cols>
  <sheetData>
    <row r="1" spans="6:7" s="340" customFormat="1" ht="16.5">
      <c r="F1" s="341"/>
      <c r="G1" s="230" t="s">
        <v>398</v>
      </c>
    </row>
    <row r="2" spans="6:7" s="340" customFormat="1" ht="15.75" customHeight="1">
      <c r="F2" s="341"/>
      <c r="G2" s="223" t="s">
        <v>410</v>
      </c>
    </row>
    <row r="3" spans="6:7" s="340" customFormat="1" ht="16.5" customHeight="1">
      <c r="F3" s="341"/>
      <c r="G3" s="223" t="s">
        <v>411</v>
      </c>
    </row>
    <row r="4" spans="5:7" s="234" customFormat="1" ht="15" customHeight="1">
      <c r="E4" s="87"/>
      <c r="F4" s="364"/>
      <c r="G4" s="223" t="s">
        <v>1051</v>
      </c>
    </row>
    <row r="5" spans="5:7" s="234" customFormat="1" ht="20.25" customHeight="1">
      <c r="E5" s="87"/>
      <c r="F5" s="364"/>
      <c r="G5" s="223" t="s">
        <v>1052</v>
      </c>
    </row>
    <row r="6" ht="6" customHeight="1"/>
    <row r="7" spans="1:7" s="51" customFormat="1" ht="50.25" customHeight="1">
      <c r="A7" s="775" t="s">
        <v>950</v>
      </c>
      <c r="B7" s="775"/>
      <c r="C7" s="775"/>
      <c r="D7" s="775"/>
      <c r="E7" s="775"/>
      <c r="F7" s="775"/>
      <c r="G7" s="775"/>
    </row>
    <row r="8" spans="1:7" s="63" customFormat="1" ht="24.75" customHeight="1">
      <c r="A8" s="776" t="s">
        <v>232</v>
      </c>
      <c r="B8" s="777"/>
      <c r="C8" s="777"/>
      <c r="D8" s="777"/>
      <c r="E8" s="777"/>
      <c r="F8" s="777"/>
      <c r="G8" s="778"/>
    </row>
    <row r="9" spans="1:7" s="63" customFormat="1" ht="38.25" customHeight="1">
      <c r="A9" s="299"/>
      <c r="B9" s="779" t="s">
        <v>561</v>
      </c>
      <c r="C9" s="779"/>
      <c r="D9" s="779"/>
      <c r="E9" s="779"/>
      <c r="F9" s="779"/>
      <c r="G9" s="780"/>
    </row>
    <row r="10" spans="1:7" s="63" customFormat="1" ht="22.5" customHeight="1">
      <c r="A10" s="781" t="s">
        <v>532</v>
      </c>
      <c r="B10" s="782"/>
      <c r="C10" s="782"/>
      <c r="D10" s="782"/>
      <c r="E10" s="782"/>
      <c r="F10" s="782"/>
      <c r="G10" s="783"/>
    </row>
    <row r="11" spans="1:7" s="62" customFormat="1" ht="19.5" customHeight="1">
      <c r="A11" s="784" t="s">
        <v>34</v>
      </c>
      <c r="B11" s="786" t="s">
        <v>35</v>
      </c>
      <c r="C11" s="787"/>
      <c r="D11" s="788" t="s">
        <v>36</v>
      </c>
      <c r="E11" s="789"/>
      <c r="F11" s="790" t="s">
        <v>562</v>
      </c>
      <c r="G11" s="791"/>
    </row>
    <row r="12" spans="1:7" s="85" customFormat="1" ht="23.25" customHeight="1">
      <c r="A12" s="785"/>
      <c r="B12" s="788" t="s">
        <v>39</v>
      </c>
      <c r="C12" s="789"/>
      <c r="D12" s="75" t="s">
        <v>203</v>
      </c>
      <c r="E12" s="302" t="s">
        <v>477</v>
      </c>
      <c r="F12" s="792"/>
      <c r="G12" s="793"/>
    </row>
    <row r="13" spans="1:7" ht="19.5" customHeight="1">
      <c r="A13" s="143" t="s">
        <v>37</v>
      </c>
      <c r="B13" s="5" t="s">
        <v>362</v>
      </c>
      <c r="C13" s="6"/>
      <c r="D13" s="7"/>
      <c r="E13" s="7"/>
      <c r="F13" s="7"/>
      <c r="G13" s="8"/>
    </row>
    <row r="14" spans="1:7" ht="19.5" customHeight="1">
      <c r="A14" s="560" t="s">
        <v>38</v>
      </c>
      <c r="B14" s="561" t="s">
        <v>40</v>
      </c>
      <c r="C14" s="562"/>
      <c r="D14" s="563">
        <v>514</v>
      </c>
      <c r="E14" s="564">
        <v>1</v>
      </c>
      <c r="F14" s="794">
        <v>200</v>
      </c>
      <c r="G14" s="795"/>
    </row>
    <row r="15" spans="1:7" ht="19.5" customHeight="1">
      <c r="A15" s="83" t="s">
        <v>49</v>
      </c>
      <c r="B15" s="140" t="s">
        <v>42</v>
      </c>
      <c r="C15" s="565"/>
      <c r="D15" s="79">
        <v>70</v>
      </c>
      <c r="E15" s="307">
        <v>1</v>
      </c>
      <c r="F15" s="749">
        <v>50</v>
      </c>
      <c r="G15" s="750"/>
    </row>
    <row r="16" spans="1:7" ht="19.5" customHeight="1">
      <c r="A16" s="83" t="s">
        <v>51</v>
      </c>
      <c r="B16" s="796" t="s">
        <v>44</v>
      </c>
      <c r="C16" s="797"/>
      <c r="D16" s="79">
        <v>70</v>
      </c>
      <c r="E16" s="307">
        <v>1</v>
      </c>
      <c r="F16" s="749">
        <v>50</v>
      </c>
      <c r="G16" s="750"/>
    </row>
    <row r="17" spans="1:7" ht="19.5" customHeight="1">
      <c r="A17" s="80" t="s">
        <v>72</v>
      </c>
      <c r="B17" s="141" t="s">
        <v>47</v>
      </c>
      <c r="C17" s="149"/>
      <c r="D17" s="798" t="s">
        <v>48</v>
      </c>
      <c r="E17" s="799"/>
      <c r="F17" s="800">
        <v>17.07</v>
      </c>
      <c r="G17" s="801"/>
    </row>
    <row r="18" spans="1:7" ht="19.5" customHeight="1">
      <c r="A18" s="22" t="s">
        <v>69</v>
      </c>
      <c r="B18" s="142" t="s">
        <v>168</v>
      </c>
      <c r="C18" s="33"/>
      <c r="D18" s="802" t="s">
        <v>204</v>
      </c>
      <c r="E18" s="803"/>
      <c r="F18" s="804">
        <v>0.14</v>
      </c>
      <c r="G18" s="805"/>
    </row>
    <row r="19" spans="1:7" ht="19.5" customHeight="1">
      <c r="A19" s="143" t="s">
        <v>41</v>
      </c>
      <c r="B19" s="806" t="s">
        <v>488</v>
      </c>
      <c r="C19" s="807"/>
      <c r="D19" s="807"/>
      <c r="E19" s="16"/>
      <c r="F19" s="16"/>
      <c r="G19" s="17"/>
    </row>
    <row r="20" spans="1:7" ht="19.5" customHeight="1">
      <c r="A20" s="148" t="s">
        <v>52</v>
      </c>
      <c r="B20" s="155" t="s">
        <v>237</v>
      </c>
      <c r="C20" s="154"/>
      <c r="D20" s="161"/>
      <c r="E20" s="161"/>
      <c r="F20" s="808"/>
      <c r="G20" s="809"/>
    </row>
    <row r="21" spans="1:7" s="64" customFormat="1" ht="19.5" customHeight="1">
      <c r="A21" s="150" t="s">
        <v>233</v>
      </c>
      <c r="B21" s="810" t="s">
        <v>50</v>
      </c>
      <c r="C21" s="811"/>
      <c r="D21" s="81">
        <v>305</v>
      </c>
      <c r="E21" s="306">
        <v>1</v>
      </c>
      <c r="F21" s="800">
        <v>86.8</v>
      </c>
      <c r="G21" s="801"/>
    </row>
    <row r="22" spans="1:7" s="64" customFormat="1" ht="19.5" customHeight="1">
      <c r="A22" s="151" t="s">
        <v>234</v>
      </c>
      <c r="B22" s="152" t="s">
        <v>550</v>
      </c>
      <c r="C22" s="153"/>
      <c r="D22" s="81">
        <v>227</v>
      </c>
      <c r="E22" s="306">
        <v>1</v>
      </c>
      <c r="F22" s="800">
        <v>64.03</v>
      </c>
      <c r="G22" s="801"/>
    </row>
    <row r="23" spans="1:7" s="64" customFormat="1" ht="19.5" customHeight="1">
      <c r="A23" s="151" t="s">
        <v>235</v>
      </c>
      <c r="B23" s="152" t="s">
        <v>188</v>
      </c>
      <c r="C23" s="153"/>
      <c r="D23" s="79">
        <v>80</v>
      </c>
      <c r="E23" s="307">
        <v>1</v>
      </c>
      <c r="F23" s="800">
        <v>35.57</v>
      </c>
      <c r="G23" s="801"/>
    </row>
    <row r="24" spans="1:7" s="64" customFormat="1" ht="19.5" customHeight="1">
      <c r="A24" s="151" t="s">
        <v>53</v>
      </c>
      <c r="B24" s="141" t="s">
        <v>240</v>
      </c>
      <c r="C24" s="156"/>
      <c r="D24" s="81">
        <v>77</v>
      </c>
      <c r="E24" s="306">
        <v>1</v>
      </c>
      <c r="F24" s="800">
        <v>22.05</v>
      </c>
      <c r="G24" s="801"/>
    </row>
    <row r="25" spans="1:7" s="64" customFormat="1" ht="19.5" customHeight="1">
      <c r="A25" s="151" t="s">
        <v>489</v>
      </c>
      <c r="B25" s="157" t="s">
        <v>238</v>
      </c>
      <c r="C25" s="157"/>
      <c r="D25" s="160"/>
      <c r="E25" s="308"/>
      <c r="F25" s="812"/>
      <c r="G25" s="813"/>
    </row>
    <row r="26" spans="1:7" s="64" customFormat="1" ht="19.5" customHeight="1">
      <c r="A26" s="151" t="s">
        <v>490</v>
      </c>
      <c r="B26" s="158" t="s">
        <v>185</v>
      </c>
      <c r="D26" s="81">
        <v>427</v>
      </c>
      <c r="E26" s="306">
        <v>1</v>
      </c>
      <c r="F26" s="800">
        <v>121.66</v>
      </c>
      <c r="G26" s="801"/>
    </row>
    <row r="27" spans="1:7" s="64" customFormat="1" ht="19.5" customHeight="1">
      <c r="A27" s="151" t="s">
        <v>491</v>
      </c>
      <c r="B27" s="141" t="s">
        <v>186</v>
      </c>
      <c r="C27" s="156"/>
      <c r="D27" s="81">
        <v>547</v>
      </c>
      <c r="E27" s="306">
        <v>1</v>
      </c>
      <c r="F27" s="800">
        <v>155.8</v>
      </c>
      <c r="G27" s="801"/>
    </row>
    <row r="28" spans="1:7" s="64" customFormat="1" ht="19.5" customHeight="1">
      <c r="A28" s="151" t="s">
        <v>492</v>
      </c>
      <c r="B28" s="814" t="s">
        <v>44</v>
      </c>
      <c r="C28" s="815"/>
      <c r="D28" s="81">
        <v>178</v>
      </c>
      <c r="E28" s="306">
        <v>1</v>
      </c>
      <c r="F28" s="800">
        <v>50.51</v>
      </c>
      <c r="G28" s="801"/>
    </row>
    <row r="29" spans="1:7" s="64" customFormat="1" ht="19.5" customHeight="1">
      <c r="A29" s="151" t="s">
        <v>493</v>
      </c>
      <c r="B29" s="141" t="s">
        <v>57</v>
      </c>
      <c r="C29" s="156"/>
      <c r="D29" s="81">
        <v>111</v>
      </c>
      <c r="E29" s="306">
        <v>1</v>
      </c>
      <c r="F29" s="800">
        <v>32.01</v>
      </c>
      <c r="G29" s="801"/>
    </row>
    <row r="30" spans="1:7" s="64" customFormat="1" ht="19.5" customHeight="1">
      <c r="A30" s="151" t="s">
        <v>494</v>
      </c>
      <c r="B30" s="141" t="s">
        <v>59</v>
      </c>
      <c r="C30" s="156"/>
      <c r="D30" s="81">
        <v>112</v>
      </c>
      <c r="E30" s="306">
        <v>1</v>
      </c>
      <c r="F30" s="800">
        <v>32.01</v>
      </c>
      <c r="G30" s="801"/>
    </row>
    <row r="31" spans="1:7" s="64" customFormat="1" ht="19.5" customHeight="1">
      <c r="A31" s="151" t="s">
        <v>495</v>
      </c>
      <c r="B31" s="141" t="s">
        <v>42</v>
      </c>
      <c r="C31" s="156"/>
      <c r="D31" s="81">
        <v>272</v>
      </c>
      <c r="E31" s="306">
        <v>1</v>
      </c>
      <c r="F31" s="800">
        <v>77.55</v>
      </c>
      <c r="G31" s="801"/>
    </row>
    <row r="32" spans="1:7" s="64" customFormat="1" ht="19.5" customHeight="1">
      <c r="A32" s="151" t="s">
        <v>496</v>
      </c>
      <c r="B32" s="141" t="s">
        <v>363</v>
      </c>
      <c r="C32" s="156"/>
      <c r="D32" s="81">
        <v>78</v>
      </c>
      <c r="E32" s="306">
        <v>1</v>
      </c>
      <c r="F32" s="800">
        <v>22.05</v>
      </c>
      <c r="G32" s="801"/>
    </row>
    <row r="33" spans="1:7" s="64" customFormat="1" ht="19.5" customHeight="1">
      <c r="A33" s="151" t="s">
        <v>497</v>
      </c>
      <c r="B33" s="816" t="s">
        <v>239</v>
      </c>
      <c r="C33" s="817"/>
      <c r="D33" s="163"/>
      <c r="E33" s="309"/>
      <c r="F33" s="162"/>
      <c r="G33" s="132"/>
    </row>
    <row r="34" spans="1:7" s="64" customFormat="1" ht="19.5" customHeight="1">
      <c r="A34" s="151" t="s">
        <v>498</v>
      </c>
      <c r="B34" s="141" t="s">
        <v>1053</v>
      </c>
      <c r="C34" s="156"/>
      <c r="D34" s="81" t="s">
        <v>171</v>
      </c>
      <c r="E34" s="306">
        <v>1</v>
      </c>
      <c r="F34" s="800">
        <v>9.96</v>
      </c>
      <c r="G34" s="801"/>
    </row>
    <row r="35" spans="1:7" s="64" customFormat="1" ht="19.5" customHeight="1">
      <c r="A35" s="151" t="s">
        <v>499</v>
      </c>
      <c r="B35" s="159" t="s">
        <v>1054</v>
      </c>
      <c r="D35" s="81" t="s">
        <v>189</v>
      </c>
      <c r="E35" s="306">
        <v>1</v>
      </c>
      <c r="F35" s="800">
        <v>12.81</v>
      </c>
      <c r="G35" s="801"/>
    </row>
    <row r="36" spans="1:7" s="64" customFormat="1" ht="19.5" customHeight="1">
      <c r="A36" s="151" t="s">
        <v>500</v>
      </c>
      <c r="B36" s="141" t="s">
        <v>364</v>
      </c>
      <c r="C36" s="157"/>
      <c r="D36" s="81">
        <v>190</v>
      </c>
      <c r="E36" s="306">
        <v>1</v>
      </c>
      <c r="F36" s="800">
        <v>27.03</v>
      </c>
      <c r="G36" s="801"/>
    </row>
    <row r="37" spans="1:7" s="65" customFormat="1" ht="19.5" customHeight="1">
      <c r="A37" s="164" t="s">
        <v>501</v>
      </c>
      <c r="B37" s="140" t="s">
        <v>168</v>
      </c>
      <c r="C37" s="165"/>
      <c r="D37" s="818" t="s">
        <v>204</v>
      </c>
      <c r="E37" s="819"/>
      <c r="F37" s="800">
        <v>0.14</v>
      </c>
      <c r="G37" s="801"/>
    </row>
    <row r="38" spans="1:7" s="65" customFormat="1" ht="19.5" customHeight="1">
      <c r="A38" s="164" t="s">
        <v>502</v>
      </c>
      <c r="B38" s="284" t="s">
        <v>451</v>
      </c>
      <c r="C38" s="165"/>
      <c r="D38" s="818" t="s">
        <v>412</v>
      </c>
      <c r="E38" s="819"/>
      <c r="F38" s="800">
        <v>5122.34</v>
      </c>
      <c r="G38" s="801"/>
    </row>
    <row r="39" spans="1:7" s="65" customFormat="1" ht="19.5" customHeight="1">
      <c r="A39" s="164" t="s">
        <v>503</v>
      </c>
      <c r="B39" s="284" t="s">
        <v>1055</v>
      </c>
      <c r="C39" s="286"/>
      <c r="D39" s="820"/>
      <c r="E39" s="820"/>
      <c r="F39" s="821"/>
      <c r="G39" s="801"/>
    </row>
    <row r="40" spans="1:7" s="65" customFormat="1" ht="30" customHeight="1">
      <c r="A40" s="164" t="s">
        <v>504</v>
      </c>
      <c r="B40" s="822" t="s">
        <v>512</v>
      </c>
      <c r="C40" s="823"/>
      <c r="D40" s="818" t="s">
        <v>64</v>
      </c>
      <c r="E40" s="819"/>
      <c r="F40" s="821">
        <v>35.57</v>
      </c>
      <c r="G40" s="801"/>
    </row>
    <row r="41" spans="1:7" s="65" customFormat="1" ht="18" customHeight="1">
      <c r="A41" s="164" t="s">
        <v>505</v>
      </c>
      <c r="B41" s="822" t="s">
        <v>414</v>
      </c>
      <c r="C41" s="823"/>
      <c r="D41" s="818" t="s">
        <v>64</v>
      </c>
      <c r="E41" s="819"/>
      <c r="F41" s="821">
        <v>56.91</v>
      </c>
      <c r="G41" s="801"/>
    </row>
    <row r="42" spans="1:7" s="65" customFormat="1" ht="31.5" customHeight="1">
      <c r="A42" s="164" t="s">
        <v>506</v>
      </c>
      <c r="B42" s="822" t="s">
        <v>513</v>
      </c>
      <c r="C42" s="823"/>
      <c r="D42" s="818" t="s">
        <v>64</v>
      </c>
      <c r="E42" s="819"/>
      <c r="F42" s="821">
        <v>71.14</v>
      </c>
      <c r="G42" s="801"/>
    </row>
    <row r="43" spans="1:7" s="65" customFormat="1" ht="15.75" customHeight="1">
      <c r="A43" s="824" t="s">
        <v>507</v>
      </c>
      <c r="B43" s="826" t="s">
        <v>415</v>
      </c>
      <c r="C43" s="827"/>
      <c r="D43" s="818" t="s">
        <v>563</v>
      </c>
      <c r="E43" s="819"/>
      <c r="F43" s="800">
        <v>284.57</v>
      </c>
      <c r="G43" s="801"/>
    </row>
    <row r="44" spans="1:7" s="65" customFormat="1" ht="15.75" customHeight="1">
      <c r="A44" s="825"/>
      <c r="B44" s="828"/>
      <c r="C44" s="829"/>
      <c r="D44" s="818" t="s">
        <v>564</v>
      </c>
      <c r="E44" s="819"/>
      <c r="F44" s="800">
        <v>71.14</v>
      </c>
      <c r="G44" s="801"/>
    </row>
    <row r="45" spans="1:7" s="65" customFormat="1" ht="19.5" customHeight="1">
      <c r="A45" s="164" t="s">
        <v>508</v>
      </c>
      <c r="B45" s="822" t="s">
        <v>614</v>
      </c>
      <c r="C45" s="823"/>
      <c r="D45" s="818" t="s">
        <v>64</v>
      </c>
      <c r="E45" s="819"/>
      <c r="F45" s="830">
        <v>56.91</v>
      </c>
      <c r="G45" s="750"/>
    </row>
    <row r="46" spans="1:7" s="65" customFormat="1" ht="19.5" customHeight="1">
      <c r="A46" s="164" t="s">
        <v>615</v>
      </c>
      <c r="B46" s="822" t="s">
        <v>450</v>
      </c>
      <c r="C46" s="823"/>
      <c r="D46" s="818" t="s">
        <v>423</v>
      </c>
      <c r="E46" s="819"/>
      <c r="F46" s="800">
        <v>28.46</v>
      </c>
      <c r="G46" s="801"/>
    </row>
    <row r="47" spans="1:7" ht="16.5" customHeight="1">
      <c r="A47" s="365" t="s">
        <v>616</v>
      </c>
      <c r="B47" s="730" t="s">
        <v>617</v>
      </c>
      <c r="C47" s="731"/>
      <c r="D47" s="753" t="s">
        <v>1056</v>
      </c>
      <c r="E47" s="754"/>
      <c r="F47" s="734">
        <v>11.71</v>
      </c>
      <c r="G47" s="735"/>
    </row>
    <row r="48" spans="1:7" s="62" customFormat="1" ht="29.25" customHeight="1">
      <c r="A48" s="86" t="s">
        <v>34</v>
      </c>
      <c r="B48" s="831" t="s">
        <v>39</v>
      </c>
      <c r="C48" s="832"/>
      <c r="D48" s="75" t="s">
        <v>203</v>
      </c>
      <c r="E48" s="302" t="s">
        <v>477</v>
      </c>
      <c r="F48" s="833" t="s">
        <v>565</v>
      </c>
      <c r="G48" s="834"/>
    </row>
    <row r="49" spans="1:7" ht="16.5" customHeight="1">
      <c r="A49" s="143" t="s">
        <v>43</v>
      </c>
      <c r="B49" s="807" t="s">
        <v>487</v>
      </c>
      <c r="C49" s="807"/>
      <c r="D49" s="16"/>
      <c r="E49" s="16"/>
      <c r="F49" s="16"/>
      <c r="G49" s="17"/>
    </row>
    <row r="50" spans="1:7" ht="15">
      <c r="A50" s="131" t="s">
        <v>54</v>
      </c>
      <c r="B50" s="835" t="s">
        <v>390</v>
      </c>
      <c r="C50" s="836"/>
      <c r="D50" s="76">
        <f>290+60</f>
        <v>350</v>
      </c>
      <c r="E50" s="304">
        <v>1</v>
      </c>
      <c r="F50" s="837">
        <v>86.8</v>
      </c>
      <c r="G50" s="838"/>
    </row>
    <row r="51" spans="1:7" ht="15" customHeight="1">
      <c r="A51" s="133" t="s">
        <v>55</v>
      </c>
      <c r="B51" s="839" t="s">
        <v>70</v>
      </c>
      <c r="C51" s="840"/>
      <c r="D51" s="133">
        <f>146+24</f>
        <v>170</v>
      </c>
      <c r="E51" s="305">
        <v>1</v>
      </c>
      <c r="F51" s="841">
        <v>42.69</v>
      </c>
      <c r="G51" s="842"/>
    </row>
    <row r="52" spans="1:7" ht="15" customHeight="1">
      <c r="A52" s="133" t="s">
        <v>56</v>
      </c>
      <c r="B52" s="839" t="s">
        <v>71</v>
      </c>
      <c r="C52" s="840"/>
      <c r="D52" s="133">
        <v>95</v>
      </c>
      <c r="E52" s="305">
        <v>1</v>
      </c>
      <c r="F52" s="841">
        <v>12.09</v>
      </c>
      <c r="G52" s="842"/>
    </row>
    <row r="53" spans="1:7" ht="15" customHeight="1">
      <c r="A53" s="134" t="s">
        <v>58</v>
      </c>
      <c r="B53" s="757" t="s">
        <v>850</v>
      </c>
      <c r="C53" s="758"/>
      <c r="D53" s="747" t="s">
        <v>851</v>
      </c>
      <c r="E53" s="748"/>
      <c r="F53" s="843">
        <v>37.08</v>
      </c>
      <c r="G53" s="844"/>
    </row>
    <row r="54" spans="1:7" ht="14.25" customHeight="1">
      <c r="A54" s="9" t="s">
        <v>849</v>
      </c>
      <c r="B54" s="845" t="s">
        <v>168</v>
      </c>
      <c r="C54" s="846"/>
      <c r="D54" s="847" t="s">
        <v>204</v>
      </c>
      <c r="E54" s="848"/>
      <c r="F54" s="804">
        <v>0.14</v>
      </c>
      <c r="G54" s="805"/>
    </row>
    <row r="55" spans="1:7" ht="18.75" customHeight="1">
      <c r="A55" s="143" t="s">
        <v>45</v>
      </c>
      <c r="B55" s="806" t="s">
        <v>452</v>
      </c>
      <c r="C55" s="807"/>
      <c r="D55" s="807"/>
      <c r="E55" s="807"/>
      <c r="F55" s="16"/>
      <c r="G55" s="17"/>
    </row>
    <row r="56" spans="1:7" ht="15">
      <c r="A56" s="133" t="s">
        <v>60</v>
      </c>
      <c r="B56" s="167" t="s">
        <v>73</v>
      </c>
      <c r="C56" s="27"/>
      <c r="D56" s="133">
        <v>233</v>
      </c>
      <c r="E56" s="305">
        <v>1</v>
      </c>
      <c r="F56" s="841">
        <v>30.59</v>
      </c>
      <c r="G56" s="842"/>
    </row>
    <row r="57" spans="1:7" ht="15">
      <c r="A57" s="133" t="s">
        <v>61</v>
      </c>
      <c r="B57" s="167" t="s">
        <v>74</v>
      </c>
      <c r="C57" s="27"/>
      <c r="D57" s="133">
        <v>318</v>
      </c>
      <c r="E57" s="305">
        <v>1</v>
      </c>
      <c r="F57" s="841">
        <v>52.65</v>
      </c>
      <c r="G57" s="842"/>
    </row>
    <row r="58" spans="1:7" ht="15">
      <c r="A58" s="133" t="s">
        <v>62</v>
      </c>
      <c r="B58" s="167" t="s">
        <v>75</v>
      </c>
      <c r="C58" s="27"/>
      <c r="D58" s="133">
        <v>173</v>
      </c>
      <c r="E58" s="305">
        <v>1</v>
      </c>
      <c r="F58" s="841">
        <v>41.26</v>
      </c>
      <c r="G58" s="842"/>
    </row>
    <row r="59" spans="1:7" ht="15">
      <c r="A59" s="133" t="s">
        <v>63</v>
      </c>
      <c r="B59" s="849" t="s">
        <v>613</v>
      </c>
      <c r="C59" s="850"/>
      <c r="D59" s="133">
        <v>47</v>
      </c>
      <c r="E59" s="305">
        <v>1</v>
      </c>
      <c r="F59" s="841">
        <f>7/1.21</f>
        <v>5.785123966942149</v>
      </c>
      <c r="G59" s="842"/>
    </row>
    <row r="60" spans="1:7" ht="15">
      <c r="A60" s="133" t="s">
        <v>100</v>
      </c>
      <c r="B60" s="167" t="s">
        <v>76</v>
      </c>
      <c r="C60" s="27"/>
      <c r="D60" s="133">
        <v>71</v>
      </c>
      <c r="E60" s="305">
        <v>1</v>
      </c>
      <c r="F60" s="841">
        <v>12.09</v>
      </c>
      <c r="G60" s="842"/>
    </row>
    <row r="61" spans="1:7" ht="15">
      <c r="A61" s="133" t="s">
        <v>102</v>
      </c>
      <c r="B61" s="167" t="s">
        <v>210</v>
      </c>
      <c r="C61" s="27"/>
      <c r="D61" s="133" t="s">
        <v>170</v>
      </c>
      <c r="E61" s="305">
        <v>1</v>
      </c>
      <c r="F61" s="841">
        <v>2.85</v>
      </c>
      <c r="G61" s="842"/>
    </row>
    <row r="62" spans="1:7" ht="15">
      <c r="A62" s="133" t="s">
        <v>103</v>
      </c>
      <c r="B62" s="167" t="s">
        <v>202</v>
      </c>
      <c r="C62" s="27"/>
      <c r="D62" s="133" t="s">
        <v>171</v>
      </c>
      <c r="E62" s="305">
        <v>1</v>
      </c>
      <c r="F62" s="841">
        <v>4.7</v>
      </c>
      <c r="G62" s="842"/>
    </row>
    <row r="63" spans="1:7" ht="15">
      <c r="A63" s="133" t="s">
        <v>183</v>
      </c>
      <c r="B63" s="167" t="s">
        <v>211</v>
      </c>
      <c r="C63" s="27"/>
      <c r="D63" s="133" t="s">
        <v>172</v>
      </c>
      <c r="E63" s="305">
        <v>1</v>
      </c>
      <c r="F63" s="841">
        <v>7.11</v>
      </c>
      <c r="G63" s="842"/>
    </row>
    <row r="64" spans="1:7" ht="15">
      <c r="A64" s="88" t="s">
        <v>241</v>
      </c>
      <c r="B64" s="168" t="s">
        <v>47</v>
      </c>
      <c r="C64" s="27"/>
      <c r="D64" s="738" t="s">
        <v>48</v>
      </c>
      <c r="E64" s="739"/>
      <c r="F64" s="841">
        <v>17.07</v>
      </c>
      <c r="G64" s="842"/>
    </row>
    <row r="65" spans="1:7" ht="15.75" customHeight="1">
      <c r="A65" s="366" t="s">
        <v>612</v>
      </c>
      <c r="B65" s="103" t="s">
        <v>168</v>
      </c>
      <c r="C65" s="33"/>
      <c r="D65" s="851" t="s">
        <v>204</v>
      </c>
      <c r="E65" s="852"/>
      <c r="F65" s="804">
        <v>0.14</v>
      </c>
      <c r="G65" s="805"/>
    </row>
    <row r="66" spans="1:7" ht="16.5" customHeight="1">
      <c r="A66" s="143" t="s">
        <v>46</v>
      </c>
      <c r="B66" s="806" t="s">
        <v>365</v>
      </c>
      <c r="C66" s="807"/>
      <c r="D66" s="16"/>
      <c r="E66" s="16"/>
      <c r="F66" s="16"/>
      <c r="G66" s="17"/>
    </row>
    <row r="67" spans="1:7" ht="15.75" customHeight="1">
      <c r="A67" s="88" t="s">
        <v>65</v>
      </c>
      <c r="B67" s="853" t="s">
        <v>82</v>
      </c>
      <c r="C67" s="854"/>
      <c r="D67" s="93">
        <v>318.1</v>
      </c>
      <c r="E67" s="88">
        <v>1</v>
      </c>
      <c r="F67" s="837">
        <v>52.65</v>
      </c>
      <c r="G67" s="838"/>
    </row>
    <row r="68" spans="1:7" ht="15.75" customHeight="1">
      <c r="A68" s="133" t="s">
        <v>66</v>
      </c>
      <c r="B68" s="849" t="s">
        <v>83</v>
      </c>
      <c r="C68" s="850"/>
      <c r="D68" s="169">
        <v>217.1</v>
      </c>
      <c r="E68" s="133">
        <v>1</v>
      </c>
      <c r="F68" s="841">
        <v>36.28</v>
      </c>
      <c r="G68" s="842"/>
    </row>
    <row r="69" spans="1:7" ht="15.75" customHeight="1">
      <c r="A69" s="133" t="s">
        <v>67</v>
      </c>
      <c r="B69" s="849" t="s">
        <v>214</v>
      </c>
      <c r="C69" s="850"/>
      <c r="D69" s="169">
        <v>35</v>
      </c>
      <c r="E69" s="133">
        <v>1</v>
      </c>
      <c r="F69" s="841">
        <v>5.69</v>
      </c>
      <c r="G69" s="842"/>
    </row>
    <row r="70" spans="1:7" ht="15.75" customHeight="1">
      <c r="A70" s="133" t="s">
        <v>68</v>
      </c>
      <c r="B70" s="849" t="s">
        <v>169</v>
      </c>
      <c r="C70" s="850"/>
      <c r="D70" s="169">
        <v>106.1</v>
      </c>
      <c r="E70" s="133">
        <v>1</v>
      </c>
      <c r="F70" s="841">
        <v>17.79</v>
      </c>
      <c r="G70" s="842"/>
    </row>
    <row r="71" spans="1:7" ht="15.75" customHeight="1">
      <c r="A71" s="133" t="s">
        <v>134</v>
      </c>
      <c r="B71" s="849" t="s">
        <v>50</v>
      </c>
      <c r="C71" s="850"/>
      <c r="D71" s="169">
        <v>50</v>
      </c>
      <c r="E71" s="133">
        <v>1</v>
      </c>
      <c r="F71" s="841">
        <v>8.54</v>
      </c>
      <c r="G71" s="842"/>
    </row>
    <row r="72" spans="1:7" ht="15.75" customHeight="1">
      <c r="A72" s="133" t="s">
        <v>135</v>
      </c>
      <c r="B72" s="849" t="s">
        <v>84</v>
      </c>
      <c r="C72" s="850"/>
      <c r="D72" s="169">
        <v>19.6</v>
      </c>
      <c r="E72" s="133">
        <v>1</v>
      </c>
      <c r="F72" s="841">
        <v>3.56</v>
      </c>
      <c r="G72" s="842"/>
    </row>
    <row r="73" spans="1:7" ht="15.75" customHeight="1">
      <c r="A73" s="133" t="s">
        <v>153</v>
      </c>
      <c r="B73" s="849" t="s">
        <v>212</v>
      </c>
      <c r="C73" s="850"/>
      <c r="D73" s="169">
        <v>75.3</v>
      </c>
      <c r="E73" s="133">
        <v>1</v>
      </c>
      <c r="F73" s="841">
        <v>12.09</v>
      </c>
      <c r="G73" s="842"/>
    </row>
    <row r="74" spans="1:7" ht="15.75" customHeight="1">
      <c r="A74" s="133" t="s">
        <v>154</v>
      </c>
      <c r="B74" s="849" t="s">
        <v>213</v>
      </c>
      <c r="C74" s="850"/>
      <c r="D74" s="169">
        <v>30</v>
      </c>
      <c r="E74" s="133">
        <v>1</v>
      </c>
      <c r="F74" s="841">
        <v>4.7</v>
      </c>
      <c r="G74" s="842"/>
    </row>
    <row r="75" spans="1:7" ht="15.75" customHeight="1">
      <c r="A75" s="133" t="s">
        <v>242</v>
      </c>
      <c r="B75" s="167" t="s">
        <v>47</v>
      </c>
      <c r="C75" s="27"/>
      <c r="D75" s="855" t="s">
        <v>48</v>
      </c>
      <c r="E75" s="856"/>
      <c r="F75" s="841">
        <v>16.36</v>
      </c>
      <c r="G75" s="842"/>
    </row>
    <row r="76" spans="1:7" ht="15.75" customHeight="1">
      <c r="A76" s="133" t="s">
        <v>243</v>
      </c>
      <c r="B76" s="167" t="s">
        <v>168</v>
      </c>
      <c r="C76" s="28"/>
      <c r="D76" s="851" t="s">
        <v>204</v>
      </c>
      <c r="E76" s="852"/>
      <c r="F76" s="804">
        <v>0.14</v>
      </c>
      <c r="G76" s="805"/>
    </row>
    <row r="77" spans="1:7" ht="16.5" customHeight="1">
      <c r="A77" s="143" t="s">
        <v>77</v>
      </c>
      <c r="B77" s="806" t="s">
        <v>639</v>
      </c>
      <c r="C77" s="807"/>
      <c r="D77" s="16"/>
      <c r="E77" s="16"/>
      <c r="F77" s="16"/>
      <c r="G77" s="17"/>
    </row>
    <row r="78" spans="1:7" ht="16.5" customHeight="1">
      <c r="A78" s="354" t="s">
        <v>173</v>
      </c>
      <c r="B78" s="857" t="s">
        <v>74</v>
      </c>
      <c r="C78" s="858"/>
      <c r="D78" s="566">
        <v>1500</v>
      </c>
      <c r="E78" s="354">
        <v>1</v>
      </c>
      <c r="F78" s="717">
        <v>510.46</v>
      </c>
      <c r="G78" s="718"/>
    </row>
    <row r="79" spans="1:7" ht="16.5" customHeight="1">
      <c r="A79" s="558" t="s">
        <v>854</v>
      </c>
      <c r="B79" s="857" t="s">
        <v>858</v>
      </c>
      <c r="C79" s="858"/>
      <c r="D79" s="566">
        <v>115</v>
      </c>
      <c r="E79" s="354">
        <v>1</v>
      </c>
      <c r="F79" s="717">
        <v>40</v>
      </c>
      <c r="G79" s="718"/>
    </row>
    <row r="80" spans="1:7" ht="16.5" customHeight="1">
      <c r="A80" s="558" t="s">
        <v>855</v>
      </c>
      <c r="B80" s="559" t="s">
        <v>859</v>
      </c>
      <c r="C80" s="42"/>
      <c r="D80" s="738" t="s">
        <v>412</v>
      </c>
      <c r="E80" s="739"/>
      <c r="F80" s="717">
        <v>6500</v>
      </c>
      <c r="G80" s="718"/>
    </row>
    <row r="81" spans="1:7" ht="16.5" customHeight="1">
      <c r="A81" s="558" t="s">
        <v>856</v>
      </c>
      <c r="B81" s="559" t="s">
        <v>860</v>
      </c>
      <c r="C81" s="42"/>
      <c r="D81" s="738" t="s">
        <v>851</v>
      </c>
      <c r="E81" s="739"/>
      <c r="F81" s="717">
        <v>28.46</v>
      </c>
      <c r="G81" s="718"/>
    </row>
    <row r="82" spans="1:7" ht="16.5" customHeight="1">
      <c r="A82" s="354" t="s">
        <v>853</v>
      </c>
      <c r="B82" s="168" t="s">
        <v>168</v>
      </c>
      <c r="C82" s="310"/>
      <c r="D82" s="860" t="s">
        <v>204</v>
      </c>
      <c r="E82" s="861"/>
      <c r="F82" s="843">
        <v>0.14</v>
      </c>
      <c r="G82" s="844"/>
    </row>
    <row r="83" spans="1:7" ht="16.5" customHeight="1">
      <c r="A83" s="231"/>
      <c r="B83" s="849" t="s">
        <v>476</v>
      </c>
      <c r="C83" s="862"/>
      <c r="D83" s="862"/>
      <c r="E83" s="862"/>
      <c r="F83" s="862"/>
      <c r="G83" s="850"/>
    </row>
    <row r="84" spans="1:7" s="62" customFormat="1" ht="22.5" customHeight="1">
      <c r="A84" s="863" t="s">
        <v>326</v>
      </c>
      <c r="B84" s="864"/>
      <c r="C84" s="864"/>
      <c r="D84" s="864"/>
      <c r="E84" s="864"/>
      <c r="F84" s="864"/>
      <c r="G84" s="865"/>
    </row>
    <row r="85" spans="1:7" ht="16.5" customHeight="1">
      <c r="A85" s="130" t="s">
        <v>34</v>
      </c>
      <c r="B85" s="866" t="s">
        <v>35</v>
      </c>
      <c r="C85" s="867"/>
      <c r="D85" s="743" t="s">
        <v>36</v>
      </c>
      <c r="E85" s="744"/>
      <c r="F85" s="833" t="s">
        <v>565</v>
      </c>
      <c r="G85" s="834"/>
    </row>
    <row r="86" spans="1:7" ht="18.75" customHeight="1">
      <c r="A86" s="367" t="s">
        <v>78</v>
      </c>
      <c r="B86" s="806" t="s">
        <v>236</v>
      </c>
      <c r="C86" s="807"/>
      <c r="D86" s="807"/>
      <c r="E86" s="807"/>
      <c r="F86" s="807"/>
      <c r="G86" s="859"/>
    </row>
    <row r="87" spans="1:7" ht="15" customHeight="1">
      <c r="A87" s="354" t="s">
        <v>197</v>
      </c>
      <c r="B87" s="770" t="s">
        <v>862</v>
      </c>
      <c r="C87" s="771"/>
      <c r="D87" s="742" t="s">
        <v>861</v>
      </c>
      <c r="E87" s="742"/>
      <c r="F87" s="717">
        <v>23.34</v>
      </c>
      <c r="G87" s="718"/>
    </row>
    <row r="88" spans="1:7" ht="15" customHeight="1">
      <c r="A88" s="354" t="s">
        <v>198</v>
      </c>
      <c r="B88" s="770" t="s">
        <v>865</v>
      </c>
      <c r="C88" s="771"/>
      <c r="D88" s="742" t="s">
        <v>861</v>
      </c>
      <c r="E88" s="742"/>
      <c r="F88" s="717">
        <v>0.12</v>
      </c>
      <c r="G88" s="718"/>
    </row>
    <row r="89" spans="1:7" ht="15" customHeight="1">
      <c r="A89" s="354" t="s">
        <v>657</v>
      </c>
      <c r="B89" s="770" t="s">
        <v>867</v>
      </c>
      <c r="C89" s="771"/>
      <c r="D89" s="742" t="s">
        <v>861</v>
      </c>
      <c r="E89" s="742"/>
      <c r="F89" s="717">
        <v>1.42</v>
      </c>
      <c r="G89" s="718"/>
    </row>
    <row r="90" spans="1:7" ht="15" customHeight="1">
      <c r="A90" s="354" t="s">
        <v>658</v>
      </c>
      <c r="B90" s="770" t="s">
        <v>1057</v>
      </c>
      <c r="C90" s="771"/>
      <c r="D90" s="742" t="s">
        <v>861</v>
      </c>
      <c r="E90" s="742"/>
      <c r="F90" s="717">
        <v>25</v>
      </c>
      <c r="G90" s="718"/>
    </row>
    <row r="91" spans="1:7" ht="15" customHeight="1">
      <c r="A91" s="354" t="s">
        <v>659</v>
      </c>
      <c r="B91" s="770" t="s">
        <v>87</v>
      </c>
      <c r="C91" s="771"/>
      <c r="D91" s="742" t="s">
        <v>861</v>
      </c>
      <c r="E91" s="742"/>
      <c r="F91" s="717">
        <v>2.85</v>
      </c>
      <c r="G91" s="718"/>
    </row>
    <row r="92" spans="1:7" ht="15" customHeight="1">
      <c r="A92" s="354" t="s">
        <v>660</v>
      </c>
      <c r="B92" s="770" t="s">
        <v>88</v>
      </c>
      <c r="C92" s="771"/>
      <c r="D92" s="742" t="s">
        <v>861</v>
      </c>
      <c r="E92" s="742"/>
      <c r="F92" s="717">
        <v>35.57</v>
      </c>
      <c r="G92" s="718"/>
    </row>
    <row r="93" spans="1:7" ht="15" customHeight="1">
      <c r="A93" s="354" t="s">
        <v>661</v>
      </c>
      <c r="B93" s="770" t="s">
        <v>89</v>
      </c>
      <c r="C93" s="771"/>
      <c r="D93" s="742" t="s">
        <v>861</v>
      </c>
      <c r="E93" s="742"/>
      <c r="F93" s="717">
        <v>14.23</v>
      </c>
      <c r="G93" s="718"/>
    </row>
    <row r="94" spans="1:7" ht="15">
      <c r="A94" s="552" t="s">
        <v>662</v>
      </c>
      <c r="B94" s="770" t="s">
        <v>90</v>
      </c>
      <c r="C94" s="771"/>
      <c r="D94" s="742" t="s">
        <v>861</v>
      </c>
      <c r="E94" s="742"/>
      <c r="F94" s="717">
        <v>2.85</v>
      </c>
      <c r="G94" s="718"/>
    </row>
    <row r="95" spans="1:7" ht="15">
      <c r="A95" s="552" t="s">
        <v>663</v>
      </c>
      <c r="B95" s="770" t="s">
        <v>866</v>
      </c>
      <c r="C95" s="771"/>
      <c r="D95" s="742" t="s">
        <v>861</v>
      </c>
      <c r="E95" s="742"/>
      <c r="F95" s="717">
        <v>10</v>
      </c>
      <c r="G95" s="718"/>
    </row>
    <row r="96" spans="1:7" ht="15">
      <c r="A96" s="354" t="s">
        <v>664</v>
      </c>
      <c r="B96" s="770" t="s">
        <v>91</v>
      </c>
      <c r="C96" s="771"/>
      <c r="D96" s="742" t="s">
        <v>861</v>
      </c>
      <c r="E96" s="742"/>
      <c r="F96" s="717">
        <v>0.58</v>
      </c>
      <c r="G96" s="718"/>
    </row>
    <row r="97" spans="1:7" ht="15">
      <c r="A97" s="354">
        <v>7.11</v>
      </c>
      <c r="B97" s="770" t="s">
        <v>869</v>
      </c>
      <c r="C97" s="771"/>
      <c r="D97" s="742" t="s">
        <v>861</v>
      </c>
      <c r="E97" s="742"/>
      <c r="F97" s="717">
        <v>1.5</v>
      </c>
      <c r="G97" s="718"/>
    </row>
    <row r="98" spans="1:7" ht="15">
      <c r="A98" s="354" t="s">
        <v>665</v>
      </c>
      <c r="B98" s="770" t="s">
        <v>870</v>
      </c>
      <c r="C98" s="771"/>
      <c r="D98" s="742" t="s">
        <v>861</v>
      </c>
      <c r="E98" s="742"/>
      <c r="F98" s="717">
        <v>2</v>
      </c>
      <c r="G98" s="718"/>
    </row>
    <row r="99" spans="1:7" ht="15">
      <c r="A99" s="354" t="s">
        <v>666</v>
      </c>
      <c r="B99" s="770" t="s">
        <v>871</v>
      </c>
      <c r="C99" s="771"/>
      <c r="D99" s="742" t="s">
        <v>861</v>
      </c>
      <c r="E99" s="742"/>
      <c r="F99" s="717">
        <v>0.5</v>
      </c>
      <c r="G99" s="718"/>
    </row>
    <row r="100" spans="1:7" ht="19.5" customHeight="1">
      <c r="A100" s="356" t="s">
        <v>667</v>
      </c>
      <c r="B100" s="724" t="s">
        <v>453</v>
      </c>
      <c r="C100" s="725"/>
      <c r="D100" s="742" t="s">
        <v>861</v>
      </c>
      <c r="E100" s="742"/>
      <c r="F100" s="717">
        <v>142.29</v>
      </c>
      <c r="G100" s="718"/>
    </row>
    <row r="101" spans="1:7" ht="30.75" customHeight="1">
      <c r="A101" s="356" t="s">
        <v>668</v>
      </c>
      <c r="B101" s="868" t="s">
        <v>872</v>
      </c>
      <c r="C101" s="869"/>
      <c r="D101" s="742" t="s">
        <v>861</v>
      </c>
      <c r="E101" s="742"/>
      <c r="F101" s="717">
        <v>80</v>
      </c>
      <c r="G101" s="718"/>
    </row>
    <row r="102" spans="1:7" ht="18.75" customHeight="1">
      <c r="A102" s="356" t="s">
        <v>669</v>
      </c>
      <c r="B102" s="724" t="s">
        <v>875</v>
      </c>
      <c r="C102" s="725"/>
      <c r="D102" s="742" t="s">
        <v>861</v>
      </c>
      <c r="E102" s="742"/>
      <c r="F102" s="717">
        <v>25</v>
      </c>
      <c r="G102" s="718"/>
    </row>
    <row r="103" spans="1:7" ht="15" customHeight="1">
      <c r="A103" s="356" t="s">
        <v>670</v>
      </c>
      <c r="B103" s="724" t="s">
        <v>509</v>
      </c>
      <c r="C103" s="725"/>
      <c r="D103" s="742" t="s">
        <v>861</v>
      </c>
      <c r="E103" s="742"/>
      <c r="F103" s="717">
        <v>35.57</v>
      </c>
      <c r="G103" s="718"/>
    </row>
    <row r="104" spans="1:7" ht="30.75" customHeight="1">
      <c r="A104" s="356" t="s">
        <v>876</v>
      </c>
      <c r="B104" s="724" t="s">
        <v>1058</v>
      </c>
      <c r="C104" s="725"/>
      <c r="D104" s="742" t="s">
        <v>861</v>
      </c>
      <c r="E104" s="742"/>
      <c r="F104" s="717">
        <v>50</v>
      </c>
      <c r="G104" s="718"/>
    </row>
    <row r="105" spans="1:7" ht="17.25" customHeight="1">
      <c r="A105" s="356" t="s">
        <v>877</v>
      </c>
      <c r="B105" s="724" t="s">
        <v>510</v>
      </c>
      <c r="C105" s="725"/>
      <c r="D105" s="870" t="s">
        <v>861</v>
      </c>
      <c r="E105" s="870"/>
      <c r="F105" s="717">
        <v>14.23</v>
      </c>
      <c r="G105" s="718"/>
    </row>
    <row r="106" spans="1:7" ht="15">
      <c r="A106" s="356" t="s">
        <v>878</v>
      </c>
      <c r="B106" s="724" t="s">
        <v>618</v>
      </c>
      <c r="C106" s="725"/>
      <c r="D106" s="742" t="s">
        <v>861</v>
      </c>
      <c r="E106" s="742"/>
      <c r="F106" s="717">
        <v>3</v>
      </c>
      <c r="G106" s="718"/>
    </row>
    <row r="107" spans="1:7" ht="15">
      <c r="A107" s="356" t="s">
        <v>879</v>
      </c>
      <c r="B107" s="871" t="s">
        <v>619</v>
      </c>
      <c r="C107" s="872"/>
      <c r="D107" s="742" t="s">
        <v>861</v>
      </c>
      <c r="E107" s="742"/>
      <c r="F107" s="717">
        <v>3</v>
      </c>
      <c r="G107" s="718"/>
    </row>
    <row r="108" spans="1:7" ht="15">
      <c r="A108" s="356" t="s">
        <v>880</v>
      </c>
      <c r="B108" s="871" t="s">
        <v>620</v>
      </c>
      <c r="C108" s="872"/>
      <c r="D108" s="742" t="s">
        <v>861</v>
      </c>
      <c r="E108" s="742"/>
      <c r="F108" s="717">
        <v>5</v>
      </c>
      <c r="G108" s="718"/>
    </row>
    <row r="109" spans="1:8" s="85" customFormat="1" ht="15" customHeight="1">
      <c r="A109" s="356" t="s">
        <v>882</v>
      </c>
      <c r="B109" s="724" t="s">
        <v>883</v>
      </c>
      <c r="C109" s="725"/>
      <c r="D109" s="742" t="s">
        <v>861</v>
      </c>
      <c r="E109" s="742"/>
      <c r="F109" s="717">
        <v>50</v>
      </c>
      <c r="G109" s="718"/>
      <c r="H109" s="574"/>
    </row>
    <row r="110" spans="1:8" s="85" customFormat="1" ht="15" customHeight="1">
      <c r="A110" s="356" t="s">
        <v>884</v>
      </c>
      <c r="B110" s="724" t="s">
        <v>1059</v>
      </c>
      <c r="C110" s="725"/>
      <c r="D110" s="742" t="s">
        <v>861</v>
      </c>
      <c r="E110" s="742"/>
      <c r="F110" s="717">
        <v>3</v>
      </c>
      <c r="G110" s="718"/>
      <c r="H110" s="574"/>
    </row>
    <row r="111" spans="1:8" s="85" customFormat="1" ht="15" customHeight="1">
      <c r="A111" s="356" t="s">
        <v>886</v>
      </c>
      <c r="B111" s="724" t="s">
        <v>1060</v>
      </c>
      <c r="C111" s="725"/>
      <c r="D111" s="742" t="s">
        <v>861</v>
      </c>
      <c r="E111" s="742"/>
      <c r="F111" s="717">
        <v>90</v>
      </c>
      <c r="G111" s="718"/>
      <c r="H111" s="574"/>
    </row>
    <row r="112" spans="1:8" s="85" customFormat="1" ht="31.5" customHeight="1">
      <c r="A112" s="356" t="s">
        <v>888</v>
      </c>
      <c r="B112" s="724" t="s">
        <v>889</v>
      </c>
      <c r="C112" s="725"/>
      <c r="D112" s="742" t="s">
        <v>861</v>
      </c>
      <c r="E112" s="742"/>
      <c r="F112" s="717">
        <v>250</v>
      </c>
      <c r="G112" s="718"/>
      <c r="H112" s="574"/>
    </row>
    <row r="113" spans="1:8" s="85" customFormat="1" ht="60" customHeight="1">
      <c r="A113" s="356" t="s">
        <v>890</v>
      </c>
      <c r="B113" s="724" t="s">
        <v>1194</v>
      </c>
      <c r="C113" s="725"/>
      <c r="D113" s="742" t="s">
        <v>861</v>
      </c>
      <c r="E113" s="742"/>
      <c r="F113" s="717">
        <v>50</v>
      </c>
      <c r="G113" s="718"/>
      <c r="H113" s="574"/>
    </row>
    <row r="114" spans="1:8" s="85" customFormat="1" ht="22.5" customHeight="1">
      <c r="A114" s="356" t="s">
        <v>892</v>
      </c>
      <c r="B114" s="724" t="s">
        <v>893</v>
      </c>
      <c r="C114" s="725"/>
      <c r="D114" s="742" t="s">
        <v>861</v>
      </c>
      <c r="E114" s="742"/>
      <c r="F114" s="717">
        <v>20</v>
      </c>
      <c r="G114" s="718"/>
      <c r="H114" s="574"/>
    </row>
    <row r="115" spans="1:8" s="85" customFormat="1" ht="22.5" customHeight="1">
      <c r="A115" s="356" t="s">
        <v>1061</v>
      </c>
      <c r="B115" s="724" t="s">
        <v>898</v>
      </c>
      <c r="C115" s="725"/>
      <c r="D115" s="742" t="s">
        <v>861</v>
      </c>
      <c r="E115" s="742"/>
      <c r="F115" s="717">
        <v>4</v>
      </c>
      <c r="G115" s="718"/>
      <c r="H115" s="574"/>
    </row>
    <row r="116" spans="1:8" s="85" customFormat="1" ht="22.5" customHeight="1">
      <c r="A116" s="356" t="s">
        <v>894</v>
      </c>
      <c r="B116" s="724" t="s">
        <v>897</v>
      </c>
      <c r="C116" s="725"/>
      <c r="D116" s="742" t="s">
        <v>861</v>
      </c>
      <c r="E116" s="742"/>
      <c r="F116" s="717">
        <v>15</v>
      </c>
      <c r="G116" s="718"/>
      <c r="H116" s="574"/>
    </row>
    <row r="117" spans="1:8" s="85" customFormat="1" ht="22.5" customHeight="1">
      <c r="A117" s="356" t="s">
        <v>895</v>
      </c>
      <c r="B117" s="724" t="s">
        <v>1062</v>
      </c>
      <c r="C117" s="725"/>
      <c r="D117" s="742" t="s">
        <v>899</v>
      </c>
      <c r="E117" s="742"/>
      <c r="F117" s="717">
        <v>20</v>
      </c>
      <c r="G117" s="718"/>
      <c r="H117" s="574"/>
    </row>
    <row r="118" spans="1:8" s="85" customFormat="1" ht="18" customHeight="1">
      <c r="A118" s="356" t="s">
        <v>896</v>
      </c>
      <c r="B118" s="724" t="s">
        <v>902</v>
      </c>
      <c r="C118" s="725"/>
      <c r="D118" s="742" t="s">
        <v>861</v>
      </c>
      <c r="E118" s="742"/>
      <c r="F118" s="717">
        <v>15</v>
      </c>
      <c r="G118" s="718"/>
      <c r="H118" s="574"/>
    </row>
    <row r="119" spans="1:8" ht="32.25" customHeight="1">
      <c r="A119" s="356" t="s">
        <v>901</v>
      </c>
      <c r="B119" s="724" t="s">
        <v>1195</v>
      </c>
      <c r="C119" s="725"/>
      <c r="D119" s="743" t="s">
        <v>899</v>
      </c>
      <c r="E119" s="744"/>
      <c r="F119" s="717">
        <v>100</v>
      </c>
      <c r="G119" s="718"/>
      <c r="H119" s="462"/>
    </row>
    <row r="120" spans="1:8" ht="32.25" customHeight="1">
      <c r="A120" s="356" t="s">
        <v>903</v>
      </c>
      <c r="B120" s="724" t="s">
        <v>1063</v>
      </c>
      <c r="C120" s="725"/>
      <c r="D120" s="743" t="s">
        <v>899</v>
      </c>
      <c r="E120" s="744"/>
      <c r="F120" s="717">
        <v>100</v>
      </c>
      <c r="G120" s="718"/>
      <c r="H120" s="462"/>
    </row>
    <row r="121" spans="1:8" ht="20.25" customHeight="1">
      <c r="A121" s="356" t="s">
        <v>958</v>
      </c>
      <c r="B121" s="724" t="s">
        <v>962</v>
      </c>
      <c r="C121" s="725"/>
      <c r="D121" s="743" t="s">
        <v>861</v>
      </c>
      <c r="E121" s="744"/>
      <c r="F121" s="717">
        <v>5</v>
      </c>
      <c r="G121" s="718"/>
      <c r="H121" s="462"/>
    </row>
    <row r="122" spans="1:8" ht="60.75" customHeight="1">
      <c r="A122" s="356" t="s">
        <v>959</v>
      </c>
      <c r="B122" s="724" t="s">
        <v>1193</v>
      </c>
      <c r="C122" s="725"/>
      <c r="D122" s="743" t="s">
        <v>899</v>
      </c>
      <c r="E122" s="744"/>
      <c r="F122" s="717">
        <v>100</v>
      </c>
      <c r="G122" s="718"/>
      <c r="H122" s="462"/>
    </row>
    <row r="123" spans="1:8" ht="25.5" customHeight="1">
      <c r="A123" s="356" t="s">
        <v>960</v>
      </c>
      <c r="B123" s="724" t="s">
        <v>1064</v>
      </c>
      <c r="C123" s="725"/>
      <c r="D123" s="743" t="s">
        <v>861</v>
      </c>
      <c r="E123" s="744"/>
      <c r="F123" s="717">
        <v>10</v>
      </c>
      <c r="G123" s="718"/>
      <c r="H123" s="462"/>
    </row>
    <row r="124" spans="1:8" ht="25.5" customHeight="1">
      <c r="A124" s="356" t="s">
        <v>961</v>
      </c>
      <c r="B124" s="724" t="s">
        <v>965</v>
      </c>
      <c r="C124" s="725"/>
      <c r="D124" s="743" t="s">
        <v>861</v>
      </c>
      <c r="E124" s="744"/>
      <c r="F124" s="717">
        <v>15</v>
      </c>
      <c r="G124" s="718"/>
      <c r="H124" s="462"/>
    </row>
    <row r="125" spans="1:8" ht="25.5" customHeight="1">
      <c r="A125" s="356" t="s">
        <v>963</v>
      </c>
      <c r="B125" s="724" t="s">
        <v>1065</v>
      </c>
      <c r="C125" s="725"/>
      <c r="D125" s="743" t="s">
        <v>899</v>
      </c>
      <c r="E125" s="744"/>
      <c r="F125" s="717">
        <v>50</v>
      </c>
      <c r="G125" s="718"/>
      <c r="H125" s="462"/>
    </row>
    <row r="126" spans="1:8" ht="25.5" customHeight="1">
      <c r="A126" s="356" t="s">
        <v>964</v>
      </c>
      <c r="B126" s="724" t="s">
        <v>1192</v>
      </c>
      <c r="C126" s="725"/>
      <c r="D126" s="742" t="s">
        <v>899</v>
      </c>
      <c r="E126" s="742"/>
      <c r="F126" s="717">
        <v>40</v>
      </c>
      <c r="G126" s="718"/>
      <c r="H126" s="462"/>
    </row>
    <row r="127" spans="1:7" ht="15.75" customHeight="1">
      <c r="A127" s="368" t="s">
        <v>79</v>
      </c>
      <c r="B127" s="768" t="s">
        <v>333</v>
      </c>
      <c r="C127" s="769"/>
      <c r="D127" s="314"/>
      <c r="E127" s="314"/>
      <c r="F127" s="173"/>
      <c r="G127" s="174"/>
    </row>
    <row r="128" spans="1:7" ht="15">
      <c r="A128" s="131" t="s">
        <v>244</v>
      </c>
      <c r="B128" s="591" t="s">
        <v>93</v>
      </c>
      <c r="C128" s="181"/>
      <c r="D128" s="767" t="s">
        <v>187</v>
      </c>
      <c r="E128" s="767"/>
      <c r="F128" s="794">
        <v>7.5</v>
      </c>
      <c r="G128" s="795"/>
    </row>
    <row r="129" spans="1:7" ht="15">
      <c r="A129" s="354" t="s">
        <v>245</v>
      </c>
      <c r="B129" s="181" t="s">
        <v>94</v>
      </c>
      <c r="C129" s="181"/>
      <c r="D129" s="873" t="s">
        <v>187</v>
      </c>
      <c r="E129" s="873"/>
      <c r="F129" s="717">
        <v>15</v>
      </c>
      <c r="G129" s="718"/>
    </row>
    <row r="130" spans="1:7" ht="15">
      <c r="A130" s="592"/>
      <c r="B130" s="593" t="s">
        <v>97</v>
      </c>
      <c r="C130" s="594" t="s">
        <v>14</v>
      </c>
      <c r="D130" s="594"/>
      <c r="E130" s="7"/>
      <c r="F130" s="384"/>
      <c r="G130" s="35"/>
    </row>
    <row r="131" spans="1:7" s="85" customFormat="1" ht="20.25" customHeight="1">
      <c r="A131" s="874" t="s">
        <v>447</v>
      </c>
      <c r="B131" s="875"/>
      <c r="C131" s="875"/>
      <c r="D131" s="875"/>
      <c r="E131" s="875"/>
      <c r="F131" s="875"/>
      <c r="G131" s="876"/>
    </row>
    <row r="132" spans="1:7" ht="17.25" customHeight="1">
      <c r="A132" s="595" t="s">
        <v>34</v>
      </c>
      <c r="B132" s="743" t="s">
        <v>35</v>
      </c>
      <c r="C132" s="744"/>
      <c r="D132" s="877" t="s">
        <v>36</v>
      </c>
      <c r="E132" s="877"/>
      <c r="F132" s="833" t="s">
        <v>565</v>
      </c>
      <c r="G132" s="834"/>
    </row>
    <row r="133" spans="1:7" ht="17.25" customHeight="1">
      <c r="A133" s="367" t="s">
        <v>80</v>
      </c>
      <c r="B133" s="596" t="s">
        <v>1066</v>
      </c>
      <c r="C133" s="597"/>
      <c r="D133" s="66"/>
      <c r="E133" s="58"/>
      <c r="F133" s="66"/>
      <c r="G133" s="310"/>
    </row>
    <row r="134" spans="1:7" ht="16.5" customHeight="1">
      <c r="A134" s="354" t="s">
        <v>247</v>
      </c>
      <c r="B134" s="598" t="s">
        <v>514</v>
      </c>
      <c r="C134" s="30"/>
      <c r="D134" s="594"/>
      <c r="E134" s="7"/>
      <c r="F134" s="717" t="s">
        <v>566</v>
      </c>
      <c r="G134" s="718"/>
    </row>
    <row r="135" spans="1:7" ht="17.25" customHeight="1">
      <c r="A135" s="382" t="s">
        <v>248</v>
      </c>
      <c r="B135" s="878" t="s">
        <v>215</v>
      </c>
      <c r="C135" s="879"/>
      <c r="D135" s="880" t="s">
        <v>86</v>
      </c>
      <c r="E135" s="880"/>
      <c r="F135" s="95">
        <v>5.69</v>
      </c>
      <c r="G135" s="95">
        <v>11.38</v>
      </c>
    </row>
    <row r="136" spans="1:7" ht="15" customHeight="1">
      <c r="A136" s="375" t="s">
        <v>249</v>
      </c>
      <c r="B136" s="822" t="s">
        <v>366</v>
      </c>
      <c r="C136" s="823"/>
      <c r="D136" s="881" t="s">
        <v>86</v>
      </c>
      <c r="E136" s="881"/>
      <c r="F136" s="97">
        <v>2.13</v>
      </c>
      <c r="G136" s="97">
        <v>5.69</v>
      </c>
    </row>
    <row r="137" spans="1:7" ht="15" customHeight="1">
      <c r="A137" s="389" t="s">
        <v>250</v>
      </c>
      <c r="B137" s="882" t="s">
        <v>367</v>
      </c>
      <c r="C137" s="883"/>
      <c r="D137" s="884" t="s">
        <v>86</v>
      </c>
      <c r="E137" s="884"/>
      <c r="F137" s="99">
        <v>4.27</v>
      </c>
      <c r="G137" s="99">
        <v>8.54</v>
      </c>
    </row>
    <row r="138" spans="1:7" ht="28.5" customHeight="1">
      <c r="A138" s="389" t="s">
        <v>251</v>
      </c>
      <c r="B138" s="882" t="s">
        <v>1067</v>
      </c>
      <c r="C138" s="883"/>
      <c r="D138" s="884" t="s">
        <v>86</v>
      </c>
      <c r="E138" s="884"/>
      <c r="F138" s="99">
        <v>2.85</v>
      </c>
      <c r="G138" s="99">
        <v>5.69</v>
      </c>
    </row>
    <row r="139" spans="1:7" ht="18.75" customHeight="1">
      <c r="A139" s="184" t="s">
        <v>252</v>
      </c>
      <c r="B139" s="885" t="s">
        <v>184</v>
      </c>
      <c r="C139" s="886"/>
      <c r="D139" s="887" t="s">
        <v>86</v>
      </c>
      <c r="E139" s="887"/>
      <c r="F139" s="888" t="s">
        <v>370</v>
      </c>
      <c r="G139" s="889"/>
    </row>
    <row r="140" spans="1:7" ht="18.75" customHeight="1">
      <c r="A140" s="354" t="s">
        <v>253</v>
      </c>
      <c r="B140" s="172" t="s">
        <v>515</v>
      </c>
      <c r="C140" s="30"/>
      <c r="D140" s="16"/>
      <c r="E140" s="16"/>
      <c r="F140" s="717" t="s">
        <v>566</v>
      </c>
      <c r="G140" s="718"/>
    </row>
    <row r="141" spans="1:7" ht="17.25" customHeight="1">
      <c r="A141" s="382" t="s">
        <v>254</v>
      </c>
      <c r="B141" s="176" t="s">
        <v>215</v>
      </c>
      <c r="C141" s="66"/>
      <c r="D141" s="880" t="s">
        <v>86</v>
      </c>
      <c r="E141" s="880"/>
      <c r="F141" s="95">
        <v>1.42</v>
      </c>
      <c r="G141" s="95">
        <v>5.69</v>
      </c>
    </row>
    <row r="142" spans="1:7" ht="16.5" customHeight="1">
      <c r="A142" s="375" t="s">
        <v>255</v>
      </c>
      <c r="B142" s="140" t="s">
        <v>369</v>
      </c>
      <c r="C142" s="186"/>
      <c r="D142" s="881" t="s">
        <v>86</v>
      </c>
      <c r="E142" s="881"/>
      <c r="F142" s="97">
        <v>0.71</v>
      </c>
      <c r="G142" s="97">
        <v>4.27</v>
      </c>
    </row>
    <row r="143" spans="1:7" ht="17.25" customHeight="1">
      <c r="A143" s="375" t="s">
        <v>671</v>
      </c>
      <c r="B143" s="140" t="s">
        <v>367</v>
      </c>
      <c r="C143" s="186"/>
      <c r="D143" s="881" t="s">
        <v>86</v>
      </c>
      <c r="E143" s="881"/>
      <c r="F143" s="97">
        <v>0.71</v>
      </c>
      <c r="G143" s="97">
        <v>4.27</v>
      </c>
    </row>
    <row r="144" spans="1:7" ht="30" customHeight="1">
      <c r="A144" s="375" t="s">
        <v>672</v>
      </c>
      <c r="B144" s="822" t="s">
        <v>1067</v>
      </c>
      <c r="C144" s="823"/>
      <c r="D144" s="881" t="s">
        <v>86</v>
      </c>
      <c r="E144" s="881"/>
      <c r="F144" s="892" t="s">
        <v>370</v>
      </c>
      <c r="G144" s="893"/>
    </row>
    <row r="145" spans="1:7" ht="19.5" customHeight="1">
      <c r="A145" s="382" t="s">
        <v>673</v>
      </c>
      <c r="B145" s="176" t="s">
        <v>184</v>
      </c>
      <c r="C145" s="66"/>
      <c r="D145" s="880" t="s">
        <v>86</v>
      </c>
      <c r="E145" s="880"/>
      <c r="F145" s="894" t="s">
        <v>370</v>
      </c>
      <c r="G145" s="895"/>
    </row>
    <row r="146" spans="1:7" ht="19.5" customHeight="1">
      <c r="A146" s="354" t="s">
        <v>320</v>
      </c>
      <c r="B146" s="172" t="s">
        <v>516</v>
      </c>
      <c r="C146" s="74"/>
      <c r="D146" s="16"/>
      <c r="E146" s="16"/>
      <c r="F146" s="833" t="s">
        <v>565</v>
      </c>
      <c r="G146" s="834"/>
    </row>
    <row r="147" spans="1:7" ht="45" customHeight="1">
      <c r="A147" s="378" t="s">
        <v>674</v>
      </c>
      <c r="B147" s="770" t="s">
        <v>1068</v>
      </c>
      <c r="C147" s="771"/>
      <c r="D147" s="738" t="s">
        <v>86</v>
      </c>
      <c r="E147" s="739"/>
      <c r="F147" s="890">
        <v>14.23</v>
      </c>
      <c r="G147" s="891"/>
    </row>
    <row r="148" spans="1:7" ht="46.5" customHeight="1">
      <c r="A148" s="378" t="s">
        <v>675</v>
      </c>
      <c r="B148" s="770" t="s">
        <v>1069</v>
      </c>
      <c r="C148" s="771"/>
      <c r="D148" s="877" t="s">
        <v>86</v>
      </c>
      <c r="E148" s="877"/>
      <c r="F148" s="890">
        <v>28.46</v>
      </c>
      <c r="G148" s="891"/>
    </row>
    <row r="149" spans="1:7" ht="17.25" customHeight="1">
      <c r="A149" s="896" t="s">
        <v>676</v>
      </c>
      <c r="B149" s="897" t="s">
        <v>953</v>
      </c>
      <c r="C149" s="898"/>
      <c r="D149" s="901" t="s">
        <v>86</v>
      </c>
      <c r="E149" s="902"/>
      <c r="F149" s="717" t="s">
        <v>566</v>
      </c>
      <c r="G149" s="718"/>
    </row>
    <row r="150" spans="1:7" ht="16.5" customHeight="1">
      <c r="A150" s="887"/>
      <c r="B150" s="899"/>
      <c r="C150" s="900"/>
      <c r="D150" s="772"/>
      <c r="E150" s="773"/>
      <c r="F150" s="99">
        <v>9</v>
      </c>
      <c r="G150" s="567">
        <v>17</v>
      </c>
    </row>
    <row r="151" spans="1:7" ht="21.75" customHeight="1">
      <c r="A151" s="568" t="s">
        <v>81</v>
      </c>
      <c r="B151" s="569" t="s">
        <v>95</v>
      </c>
      <c r="C151" s="185"/>
      <c r="D151" s="106"/>
      <c r="E151" s="116"/>
      <c r="F151" s="66"/>
      <c r="G151" s="570"/>
    </row>
    <row r="152" spans="1:7" ht="21" customHeight="1">
      <c r="A152" s="354" t="s">
        <v>256</v>
      </c>
      <c r="B152" s="571" t="s">
        <v>517</v>
      </c>
      <c r="C152" s="572"/>
      <c r="D152" s="877" t="s">
        <v>36</v>
      </c>
      <c r="E152" s="877"/>
      <c r="F152" s="717" t="s">
        <v>566</v>
      </c>
      <c r="G152" s="718"/>
    </row>
    <row r="153" spans="1:12" ht="20.25" customHeight="1">
      <c r="A153" s="382" t="s">
        <v>679</v>
      </c>
      <c r="B153" s="885" t="s">
        <v>226</v>
      </c>
      <c r="C153" s="886"/>
      <c r="D153" s="903" t="s">
        <v>86</v>
      </c>
      <c r="E153" s="904"/>
      <c r="F153" s="573">
        <v>0.71</v>
      </c>
      <c r="G153" s="573">
        <v>20</v>
      </c>
      <c r="I153" s="905"/>
      <c r="J153" s="578"/>
      <c r="K153" s="578"/>
      <c r="L153" s="578"/>
    </row>
    <row r="154" spans="1:9" ht="21.75" customHeight="1">
      <c r="A154" s="375" t="s">
        <v>680</v>
      </c>
      <c r="B154" s="822" t="s">
        <v>372</v>
      </c>
      <c r="C154" s="823"/>
      <c r="D154" s="881" t="s">
        <v>86</v>
      </c>
      <c r="E154" s="881"/>
      <c r="F154" s="97">
        <v>0.71</v>
      </c>
      <c r="G154" s="97">
        <v>10</v>
      </c>
      <c r="I154" s="905"/>
    </row>
    <row r="155" spans="1:9" ht="18.75" customHeight="1">
      <c r="A155" s="375" t="s">
        <v>681</v>
      </c>
      <c r="B155" s="822" t="s">
        <v>191</v>
      </c>
      <c r="C155" s="823"/>
      <c r="D155" s="881" t="s">
        <v>86</v>
      </c>
      <c r="E155" s="881"/>
      <c r="F155" s="97">
        <v>0.71</v>
      </c>
      <c r="G155" s="97">
        <v>100</v>
      </c>
      <c r="I155" s="905"/>
    </row>
    <row r="156" spans="1:9" ht="18.75" customHeight="1">
      <c r="A156" s="375" t="s">
        <v>682</v>
      </c>
      <c r="B156" s="822" t="s">
        <v>192</v>
      </c>
      <c r="C156" s="823"/>
      <c r="D156" s="881" t="s">
        <v>86</v>
      </c>
      <c r="E156" s="881"/>
      <c r="F156" s="97">
        <v>2.85</v>
      </c>
      <c r="G156" s="97">
        <v>75</v>
      </c>
      <c r="I156" s="905"/>
    </row>
    <row r="157" spans="1:7" ht="167.25" customHeight="1">
      <c r="A157" s="375" t="s">
        <v>683</v>
      </c>
      <c r="B157" s="822" t="s">
        <v>1191</v>
      </c>
      <c r="C157" s="823"/>
      <c r="D157" s="881" t="s">
        <v>86</v>
      </c>
      <c r="E157" s="881"/>
      <c r="F157" s="906" t="s">
        <v>370</v>
      </c>
      <c r="G157" s="906"/>
    </row>
    <row r="158" spans="1:7" ht="31.5" customHeight="1">
      <c r="A158" s="375" t="s">
        <v>684</v>
      </c>
      <c r="B158" s="822" t="s">
        <v>547</v>
      </c>
      <c r="C158" s="823"/>
      <c r="D158" s="881" t="s">
        <v>86</v>
      </c>
      <c r="E158" s="881"/>
      <c r="F158" s="84">
        <v>7.11</v>
      </c>
      <c r="G158" s="97">
        <v>28.46</v>
      </c>
    </row>
    <row r="159" spans="1:7" ht="30.75" customHeight="1">
      <c r="A159" s="375" t="s">
        <v>685</v>
      </c>
      <c r="B159" s="822" t="s">
        <v>548</v>
      </c>
      <c r="C159" s="823"/>
      <c r="D159" s="881" t="s">
        <v>86</v>
      </c>
      <c r="E159" s="881"/>
      <c r="F159" s="84">
        <v>14.23</v>
      </c>
      <c r="G159" s="84">
        <v>56.91</v>
      </c>
    </row>
    <row r="160" spans="1:7" ht="31.5" customHeight="1">
      <c r="A160" s="375" t="s">
        <v>686</v>
      </c>
      <c r="B160" s="822" t="s">
        <v>454</v>
      </c>
      <c r="C160" s="823"/>
      <c r="D160" s="907" t="s">
        <v>393</v>
      </c>
      <c r="E160" s="907"/>
      <c r="F160" s="244">
        <v>1.42</v>
      </c>
      <c r="G160" s="244">
        <v>4.27</v>
      </c>
    </row>
    <row r="161" spans="1:7" ht="23.25" customHeight="1">
      <c r="A161" s="896" t="s">
        <v>257</v>
      </c>
      <c r="B161" s="897" t="s">
        <v>954</v>
      </c>
      <c r="C161" s="908"/>
      <c r="D161" s="877" t="s">
        <v>86</v>
      </c>
      <c r="E161" s="877"/>
      <c r="F161" s="717" t="s">
        <v>566</v>
      </c>
      <c r="G161" s="718"/>
    </row>
    <row r="162" spans="1:7" ht="23.25" customHeight="1">
      <c r="A162" s="887"/>
      <c r="B162" s="909"/>
      <c r="C162" s="910"/>
      <c r="D162" s="877"/>
      <c r="E162" s="877"/>
      <c r="F162" s="556">
        <v>9</v>
      </c>
      <c r="G162" s="557">
        <v>17</v>
      </c>
    </row>
    <row r="163" spans="1:8" s="69" customFormat="1" ht="15.75" customHeight="1">
      <c r="A163" s="911" t="s">
        <v>258</v>
      </c>
      <c r="B163" s="913" t="s">
        <v>480</v>
      </c>
      <c r="C163" s="914"/>
      <c r="D163" s="917" t="s">
        <v>86</v>
      </c>
      <c r="E163" s="917"/>
      <c r="F163" s="717" t="s">
        <v>566</v>
      </c>
      <c r="G163" s="718"/>
      <c r="H163" s="57"/>
    </row>
    <row r="164" spans="1:7" ht="15" customHeight="1">
      <c r="A164" s="912"/>
      <c r="B164" s="915"/>
      <c r="C164" s="916"/>
      <c r="D164" s="917"/>
      <c r="E164" s="917"/>
      <c r="F164" s="10">
        <v>1.18</v>
      </c>
      <c r="G164" s="10">
        <v>6</v>
      </c>
    </row>
    <row r="165" spans="1:7" ht="21" customHeight="1">
      <c r="A165" s="599" t="s">
        <v>205</v>
      </c>
      <c r="B165" s="600" t="s">
        <v>1070</v>
      </c>
      <c r="C165" s="189"/>
      <c r="D165" s="40"/>
      <c r="E165" s="31"/>
      <c r="F165" s="833" t="s">
        <v>562</v>
      </c>
      <c r="G165" s="834"/>
    </row>
    <row r="166" spans="1:7" ht="24" customHeight="1">
      <c r="A166" s="76" t="s">
        <v>570</v>
      </c>
      <c r="B166" s="176" t="s">
        <v>533</v>
      </c>
      <c r="C166" s="66"/>
      <c r="D166" s="901" t="s">
        <v>86</v>
      </c>
      <c r="E166" s="902"/>
      <c r="F166" s="794">
        <v>1.42</v>
      </c>
      <c r="G166" s="795"/>
    </row>
    <row r="167" spans="1:7" ht="23.25" customHeight="1">
      <c r="A167" s="354" t="s">
        <v>571</v>
      </c>
      <c r="B167" s="181" t="s">
        <v>605</v>
      </c>
      <c r="C167" s="594"/>
      <c r="D167" s="877" t="s">
        <v>86</v>
      </c>
      <c r="E167" s="877"/>
      <c r="F167" s="918">
        <v>14.23</v>
      </c>
      <c r="G167" s="918"/>
    </row>
    <row r="168" spans="1:7" ht="25.5" customHeight="1">
      <c r="A168" s="354" t="s">
        <v>572</v>
      </c>
      <c r="B168" s="181" t="s">
        <v>606</v>
      </c>
      <c r="C168" s="594"/>
      <c r="D168" s="877" t="s">
        <v>86</v>
      </c>
      <c r="E168" s="877"/>
      <c r="F168" s="918">
        <v>28.46</v>
      </c>
      <c r="G168" s="918"/>
    </row>
    <row r="169" spans="1:7" ht="18" customHeight="1">
      <c r="A169" s="599" t="s">
        <v>218</v>
      </c>
      <c r="B169" s="602" t="s">
        <v>193</v>
      </c>
      <c r="C169" s="40"/>
      <c r="D169" s="40"/>
      <c r="E169" s="31"/>
      <c r="F169" s="31"/>
      <c r="G169" s="570"/>
    </row>
    <row r="170" spans="1:7" ht="18" customHeight="1">
      <c r="A170" s="76"/>
      <c r="B170" s="168" t="s">
        <v>323</v>
      </c>
      <c r="C170" s="310"/>
      <c r="D170" s="877" t="s">
        <v>36</v>
      </c>
      <c r="E170" s="877"/>
      <c r="F170" s="743" t="s">
        <v>1072</v>
      </c>
      <c r="G170" s="744"/>
    </row>
    <row r="171" spans="1:7" ht="15" customHeight="1">
      <c r="A171" s="387" t="s">
        <v>259</v>
      </c>
      <c r="B171" s="176" t="s">
        <v>98</v>
      </c>
      <c r="C171" s="66"/>
      <c r="D171" s="896" t="s">
        <v>86</v>
      </c>
      <c r="E171" s="896"/>
      <c r="F171" s="794">
        <v>0.58</v>
      </c>
      <c r="G171" s="795"/>
    </row>
    <row r="172" spans="1:7" ht="15" customHeight="1">
      <c r="A172" s="375" t="s">
        <v>260</v>
      </c>
      <c r="B172" s="140" t="s">
        <v>374</v>
      </c>
      <c r="C172" s="186"/>
      <c r="D172" s="881" t="s">
        <v>86</v>
      </c>
      <c r="E172" s="881"/>
      <c r="F172" s="749">
        <v>1.41</v>
      </c>
      <c r="G172" s="750"/>
    </row>
    <row r="173" spans="1:7" ht="15.75" customHeight="1">
      <c r="A173" s="375" t="s">
        <v>261</v>
      </c>
      <c r="B173" s="140" t="s">
        <v>99</v>
      </c>
      <c r="C173" s="186"/>
      <c r="D173" s="881" t="s">
        <v>86</v>
      </c>
      <c r="E173" s="881"/>
      <c r="F173" s="749">
        <v>1.76</v>
      </c>
      <c r="G173" s="750"/>
    </row>
    <row r="174" spans="1:7" ht="18" customHeight="1">
      <c r="A174" s="382" t="s">
        <v>262</v>
      </c>
      <c r="B174" s="176" t="s">
        <v>448</v>
      </c>
      <c r="C174" s="66"/>
      <c r="D174" s="880" t="s">
        <v>86</v>
      </c>
      <c r="E174" s="880"/>
      <c r="F174" s="919" t="s">
        <v>1071</v>
      </c>
      <c r="G174" s="920"/>
    </row>
    <row r="175" spans="1:7" ht="18" customHeight="1">
      <c r="A175" s="143" t="s">
        <v>219</v>
      </c>
      <c r="B175" s="37" t="s">
        <v>101</v>
      </c>
      <c r="C175" s="38"/>
      <c r="D175" s="877"/>
      <c r="E175" s="877"/>
      <c r="F175" s="717" t="s">
        <v>566</v>
      </c>
      <c r="G175" s="718"/>
    </row>
    <row r="176" spans="1:7" ht="18" customHeight="1">
      <c r="A176" s="354" t="s">
        <v>263</v>
      </c>
      <c r="B176" s="168" t="s">
        <v>518</v>
      </c>
      <c r="C176" s="594"/>
      <c r="D176" s="738" t="s">
        <v>86</v>
      </c>
      <c r="E176" s="739"/>
      <c r="F176" s="12">
        <v>1.42</v>
      </c>
      <c r="G176" s="12">
        <v>7.11</v>
      </c>
    </row>
    <row r="177" spans="1:7" ht="19.5" customHeight="1">
      <c r="A177" s="378" t="s">
        <v>689</v>
      </c>
      <c r="B177" s="770" t="s">
        <v>372</v>
      </c>
      <c r="C177" s="771"/>
      <c r="D177" s="738" t="s">
        <v>86</v>
      </c>
      <c r="E177" s="739"/>
      <c r="F177" s="12">
        <v>0.71</v>
      </c>
      <c r="G177" s="12">
        <v>2.85</v>
      </c>
    </row>
    <row r="178" spans="1:8" ht="228.75" customHeight="1">
      <c r="A178" s="378" t="s">
        <v>690</v>
      </c>
      <c r="B178" s="770" t="s">
        <v>1078</v>
      </c>
      <c r="C178" s="771"/>
      <c r="D178" s="738" t="s">
        <v>86</v>
      </c>
      <c r="E178" s="739"/>
      <c r="F178" s="877" t="s">
        <v>370</v>
      </c>
      <c r="G178" s="877"/>
      <c r="H178" s="481"/>
    </row>
    <row r="179" spans="1:7" ht="14.25" customHeight="1">
      <c r="A179" s="354" t="s">
        <v>273</v>
      </c>
      <c r="B179" s="168" t="s">
        <v>519</v>
      </c>
      <c r="C179" s="310"/>
      <c r="D179" s="877"/>
      <c r="E179" s="877"/>
      <c r="F179" s="717" t="s">
        <v>566</v>
      </c>
      <c r="G179" s="718"/>
    </row>
    <row r="180" spans="1:7" ht="14.25" customHeight="1">
      <c r="A180" s="148" t="s">
        <v>691</v>
      </c>
      <c r="B180" s="183" t="s">
        <v>216</v>
      </c>
      <c r="C180" s="66"/>
      <c r="D180" s="921" t="s">
        <v>86</v>
      </c>
      <c r="E180" s="921"/>
      <c r="F180" s="101">
        <v>6.4</v>
      </c>
      <c r="G180" s="102">
        <v>9.96</v>
      </c>
    </row>
    <row r="181" spans="1:7" ht="14.25" customHeight="1">
      <c r="A181" s="379" t="s">
        <v>692</v>
      </c>
      <c r="B181" s="146" t="s">
        <v>217</v>
      </c>
      <c r="C181" s="603"/>
      <c r="D181" s="887" t="s">
        <v>86</v>
      </c>
      <c r="E181" s="887"/>
      <c r="F181" s="23">
        <v>9.25</v>
      </c>
      <c r="G181" s="23">
        <v>17.07</v>
      </c>
    </row>
    <row r="182" spans="1:7" ht="14.25" customHeight="1">
      <c r="A182" s="354" t="s">
        <v>274</v>
      </c>
      <c r="B182" s="168" t="s">
        <v>481</v>
      </c>
      <c r="C182" s="181"/>
      <c r="D182" s="877" t="s">
        <v>86</v>
      </c>
      <c r="E182" s="877"/>
      <c r="F182" s="10">
        <v>1.18</v>
      </c>
      <c r="G182" s="10">
        <v>5.88</v>
      </c>
    </row>
    <row r="183" spans="1:7" ht="14.25" customHeight="1">
      <c r="A183" s="896" t="s">
        <v>693</v>
      </c>
      <c r="B183" s="897" t="s">
        <v>953</v>
      </c>
      <c r="C183" s="898"/>
      <c r="D183" s="901" t="s">
        <v>86</v>
      </c>
      <c r="E183" s="902"/>
      <c r="F183" s="717" t="s">
        <v>566</v>
      </c>
      <c r="G183" s="718"/>
    </row>
    <row r="184" spans="1:7" ht="14.25" customHeight="1">
      <c r="A184" s="887"/>
      <c r="B184" s="899"/>
      <c r="C184" s="900"/>
      <c r="D184" s="772"/>
      <c r="E184" s="773"/>
      <c r="F184" s="99">
        <v>9</v>
      </c>
      <c r="G184" s="567">
        <v>17</v>
      </c>
    </row>
    <row r="185" spans="1:7" ht="16.5" customHeight="1">
      <c r="A185" s="143" t="s">
        <v>220</v>
      </c>
      <c r="B185" s="37" t="s">
        <v>1074</v>
      </c>
      <c r="C185" s="38"/>
      <c r="D185" s="877" t="s">
        <v>36</v>
      </c>
      <c r="E185" s="877"/>
      <c r="F185" s="717" t="s">
        <v>566</v>
      </c>
      <c r="G185" s="718"/>
    </row>
    <row r="186" spans="1:7" ht="15.75" customHeight="1">
      <c r="A186" s="354" t="s">
        <v>264</v>
      </c>
      <c r="B186" s="878" t="s">
        <v>521</v>
      </c>
      <c r="C186" s="879"/>
      <c r="D186" s="877" t="s">
        <v>86</v>
      </c>
      <c r="E186" s="877"/>
      <c r="F186" s="12">
        <v>0.85</v>
      </c>
      <c r="G186" s="12">
        <v>3.7</v>
      </c>
    </row>
    <row r="187" spans="1:7" ht="33" customHeight="1">
      <c r="A187" s="354" t="s">
        <v>265</v>
      </c>
      <c r="B187" s="770" t="s">
        <v>1075</v>
      </c>
      <c r="C187" s="771"/>
      <c r="D187" s="877" t="s">
        <v>86</v>
      </c>
      <c r="E187" s="877"/>
      <c r="F187" s="12">
        <v>0.85</v>
      </c>
      <c r="G187" s="12">
        <v>3.7</v>
      </c>
    </row>
    <row r="188" spans="1:7" ht="155.25" customHeight="1">
      <c r="A188" s="134" t="s">
        <v>266</v>
      </c>
      <c r="B188" s="885" t="s">
        <v>1077</v>
      </c>
      <c r="C188" s="886"/>
      <c r="D188" s="772" t="s">
        <v>86</v>
      </c>
      <c r="E188" s="773"/>
      <c r="F188" s="843" t="s">
        <v>370</v>
      </c>
      <c r="G188" s="844"/>
    </row>
    <row r="189" spans="1:7" s="66" customFormat="1" ht="15.75" customHeight="1">
      <c r="A189" s="604" t="s">
        <v>221</v>
      </c>
      <c r="B189" s="605" t="s">
        <v>1073</v>
      </c>
      <c r="C189" s="597"/>
      <c r="D189" s="896" t="s">
        <v>36</v>
      </c>
      <c r="E189" s="896"/>
      <c r="F189" s="717" t="s">
        <v>566</v>
      </c>
      <c r="G189" s="718"/>
    </row>
    <row r="190" spans="1:7" s="106" customFormat="1" ht="16.5" customHeight="1">
      <c r="A190" s="583" t="s">
        <v>640</v>
      </c>
      <c r="B190" s="590" t="s">
        <v>523</v>
      </c>
      <c r="C190" s="185"/>
      <c r="D190" s="185"/>
      <c r="E190" s="606"/>
      <c r="F190" s="185"/>
      <c r="G190" s="607"/>
    </row>
    <row r="191" spans="1:7" s="49" customFormat="1" ht="15" customHeight="1">
      <c r="A191" s="381" t="s">
        <v>641</v>
      </c>
      <c r="B191" s="176" t="s">
        <v>215</v>
      </c>
      <c r="D191" s="901" t="s">
        <v>86</v>
      </c>
      <c r="E191" s="902"/>
      <c r="F191" s="95">
        <v>1.42</v>
      </c>
      <c r="G191" s="95">
        <v>7.11</v>
      </c>
    </row>
    <row r="192" spans="1:7" s="66" customFormat="1" ht="14.25" customHeight="1">
      <c r="A192" s="375" t="s">
        <v>642</v>
      </c>
      <c r="B192" s="140" t="s">
        <v>369</v>
      </c>
      <c r="C192" s="186"/>
      <c r="D192" s="922" t="s">
        <v>86</v>
      </c>
      <c r="E192" s="923"/>
      <c r="F192" s="97">
        <v>0.71</v>
      </c>
      <c r="G192" s="97">
        <v>2.85</v>
      </c>
    </row>
    <row r="193" spans="1:7" s="66" customFormat="1" ht="29.25" customHeight="1">
      <c r="A193" s="375" t="s">
        <v>643</v>
      </c>
      <c r="B193" s="822" t="s">
        <v>1076</v>
      </c>
      <c r="C193" s="823"/>
      <c r="D193" s="922" t="s">
        <v>86</v>
      </c>
      <c r="E193" s="923"/>
      <c r="F193" s="97">
        <v>0.71</v>
      </c>
      <c r="G193" s="97">
        <v>4.27</v>
      </c>
    </row>
    <row r="194" spans="1:7" s="66" customFormat="1" ht="15" customHeight="1">
      <c r="A194" s="375" t="s">
        <v>694</v>
      </c>
      <c r="B194" s="140" t="s">
        <v>1079</v>
      </c>
      <c r="C194" s="186"/>
      <c r="D194" s="922" t="s">
        <v>86</v>
      </c>
      <c r="E194" s="923"/>
      <c r="F194" s="892" t="s">
        <v>370</v>
      </c>
      <c r="G194" s="893"/>
    </row>
    <row r="195" spans="1:7" s="66" customFormat="1" ht="14.25" customHeight="1">
      <c r="A195" s="382" t="s">
        <v>695</v>
      </c>
      <c r="B195" s="176" t="s">
        <v>568</v>
      </c>
      <c r="D195" s="924" t="s">
        <v>86</v>
      </c>
      <c r="E195" s="925"/>
      <c r="F195" s="23">
        <v>2.85</v>
      </c>
      <c r="G195" s="23">
        <v>4.27</v>
      </c>
    </row>
    <row r="196" spans="1:7" s="66" customFormat="1" ht="30" customHeight="1">
      <c r="A196" s="354" t="s">
        <v>645</v>
      </c>
      <c r="B196" s="770" t="s">
        <v>524</v>
      </c>
      <c r="C196" s="926"/>
      <c r="D196" s="738" t="s">
        <v>86</v>
      </c>
      <c r="E196" s="927"/>
      <c r="F196" s="136">
        <v>9.96</v>
      </c>
      <c r="G196" s="23">
        <v>21.34</v>
      </c>
    </row>
    <row r="197" spans="1:7" s="66" customFormat="1" ht="30" customHeight="1">
      <c r="A197" s="134" t="s">
        <v>648</v>
      </c>
      <c r="B197" s="770" t="s">
        <v>525</v>
      </c>
      <c r="C197" s="771"/>
      <c r="D197" s="772" t="s">
        <v>86</v>
      </c>
      <c r="E197" s="928"/>
      <c r="F197" s="12">
        <v>21.34</v>
      </c>
      <c r="G197" s="12">
        <v>28.46</v>
      </c>
    </row>
    <row r="198" spans="1:7" s="66" customFormat="1" ht="20.25" customHeight="1">
      <c r="A198" s="143" t="s">
        <v>222</v>
      </c>
      <c r="B198" s="806" t="s">
        <v>639</v>
      </c>
      <c r="C198" s="807"/>
      <c r="D198" s="16"/>
      <c r="E198" s="608"/>
      <c r="F198" s="384"/>
      <c r="G198" s="360"/>
    </row>
    <row r="199" spans="1:22" s="106" customFormat="1" ht="25.5" customHeight="1">
      <c r="A199" s="583" t="s">
        <v>267</v>
      </c>
      <c r="B199" s="590" t="s">
        <v>831</v>
      </c>
      <c r="C199" s="185"/>
      <c r="D199" s="896" t="s">
        <v>36</v>
      </c>
      <c r="E199" s="896"/>
      <c r="F199" s="717" t="s">
        <v>566</v>
      </c>
      <c r="G199" s="718"/>
      <c r="I199" s="929"/>
      <c r="J199" s="929"/>
      <c r="K199" s="929"/>
      <c r="L199" s="929"/>
      <c r="M199" s="929"/>
      <c r="N199" s="929"/>
      <c r="O199" s="929"/>
      <c r="P199" s="929"/>
      <c r="Q199" s="929"/>
      <c r="R199" s="929"/>
      <c r="S199" s="929"/>
      <c r="T199" s="929"/>
      <c r="U199" s="929"/>
      <c r="V199" s="929"/>
    </row>
    <row r="200" spans="1:22" s="49" customFormat="1" ht="15" customHeight="1">
      <c r="A200" s="381" t="s">
        <v>268</v>
      </c>
      <c r="B200" s="176" t="s">
        <v>215</v>
      </c>
      <c r="D200" s="901" t="s">
        <v>86</v>
      </c>
      <c r="E200" s="902"/>
      <c r="F200" s="95">
        <v>2</v>
      </c>
      <c r="G200" s="95">
        <v>20</v>
      </c>
      <c r="H200" s="57"/>
      <c r="I200" s="929"/>
      <c r="J200" s="929"/>
      <c r="K200" s="929"/>
      <c r="L200" s="929"/>
      <c r="M200" s="929"/>
      <c r="N200" s="929"/>
      <c r="O200" s="929"/>
      <c r="P200" s="929"/>
      <c r="Q200" s="929"/>
      <c r="R200" s="929"/>
      <c r="S200" s="929"/>
      <c r="T200" s="929"/>
      <c r="U200" s="929"/>
      <c r="V200" s="929"/>
    </row>
    <row r="201" spans="1:22" s="66" customFormat="1" ht="14.25" customHeight="1">
      <c r="A201" s="375" t="s">
        <v>269</v>
      </c>
      <c r="B201" s="140" t="s">
        <v>369</v>
      </c>
      <c r="C201" s="186"/>
      <c r="D201" s="922" t="s">
        <v>86</v>
      </c>
      <c r="E201" s="923"/>
      <c r="F201" s="97">
        <v>1</v>
      </c>
      <c r="G201" s="97">
        <v>10</v>
      </c>
      <c r="I201" s="929"/>
      <c r="J201" s="929"/>
      <c r="K201" s="929"/>
      <c r="L201" s="929"/>
      <c r="M201" s="929"/>
      <c r="N201" s="929"/>
      <c r="O201" s="929"/>
      <c r="P201" s="929"/>
      <c r="Q201" s="929"/>
      <c r="R201" s="929"/>
      <c r="S201" s="929"/>
      <c r="T201" s="929"/>
      <c r="U201" s="929"/>
      <c r="V201" s="929"/>
    </row>
    <row r="202" spans="1:22" s="66" customFormat="1" ht="16.5" customHeight="1">
      <c r="A202" s="375" t="s">
        <v>270</v>
      </c>
      <c r="B202" s="822" t="s">
        <v>367</v>
      </c>
      <c r="C202" s="823"/>
      <c r="D202" s="922" t="s">
        <v>86</v>
      </c>
      <c r="E202" s="923"/>
      <c r="F202" s="97">
        <v>1.5</v>
      </c>
      <c r="G202" s="97">
        <v>10</v>
      </c>
      <c r="I202" s="929"/>
      <c r="J202" s="929"/>
      <c r="K202" s="929"/>
      <c r="L202" s="929"/>
      <c r="M202" s="929"/>
      <c r="N202" s="929"/>
      <c r="O202" s="929"/>
      <c r="P202" s="929"/>
      <c r="Q202" s="929"/>
      <c r="R202" s="929"/>
      <c r="S202" s="929"/>
      <c r="T202" s="929"/>
      <c r="U202" s="929"/>
      <c r="V202" s="929"/>
    </row>
    <row r="203" spans="1:22" s="66" customFormat="1" ht="18" customHeight="1">
      <c r="A203" s="385" t="s">
        <v>271</v>
      </c>
      <c r="B203" s="770" t="s">
        <v>644</v>
      </c>
      <c r="C203" s="771"/>
      <c r="D203" s="877" t="s">
        <v>36</v>
      </c>
      <c r="E203" s="877"/>
      <c r="F203" s="833" t="s">
        <v>565</v>
      </c>
      <c r="G203" s="834"/>
      <c r="I203" s="929"/>
      <c r="J203" s="929"/>
      <c r="K203" s="929"/>
      <c r="L203" s="929"/>
      <c r="M203" s="929"/>
      <c r="N203" s="929"/>
      <c r="O203" s="929"/>
      <c r="P203" s="929"/>
      <c r="Q203" s="929"/>
      <c r="R203" s="929"/>
      <c r="S203" s="929"/>
      <c r="T203" s="929"/>
      <c r="U203" s="929"/>
      <c r="V203" s="929"/>
    </row>
    <row r="204" spans="1:7" s="66" customFormat="1" ht="30" customHeight="1">
      <c r="A204" s="708" t="s">
        <v>696</v>
      </c>
      <c r="B204" s="770" t="s">
        <v>1080</v>
      </c>
      <c r="C204" s="771"/>
      <c r="D204" s="772" t="s">
        <v>86</v>
      </c>
      <c r="E204" s="773"/>
      <c r="F204" s="890">
        <v>15</v>
      </c>
      <c r="G204" s="891"/>
    </row>
    <row r="205" spans="1:7" s="66" customFormat="1" ht="30" customHeight="1">
      <c r="A205" s="386" t="s">
        <v>697</v>
      </c>
      <c r="B205" s="757" t="s">
        <v>1081</v>
      </c>
      <c r="C205" s="758"/>
      <c r="D205" s="738" t="s">
        <v>86</v>
      </c>
      <c r="E205" s="739"/>
      <c r="F205" s="890">
        <v>25</v>
      </c>
      <c r="G205" s="891"/>
    </row>
    <row r="206" spans="1:7" s="66" customFormat="1" ht="16.5" customHeight="1">
      <c r="A206" s="385" t="s">
        <v>277</v>
      </c>
      <c r="B206" s="770" t="s">
        <v>653</v>
      </c>
      <c r="C206" s="771"/>
      <c r="D206" s="738" t="s">
        <v>86</v>
      </c>
      <c r="E206" s="739"/>
      <c r="F206" s="12">
        <v>1</v>
      </c>
      <c r="G206" s="360">
        <v>100</v>
      </c>
    </row>
    <row r="207" spans="1:7" s="62" customFormat="1" ht="24.75" customHeight="1">
      <c r="A207" s="601" t="s">
        <v>34</v>
      </c>
      <c r="B207" s="930" t="s">
        <v>35</v>
      </c>
      <c r="C207" s="931"/>
      <c r="D207" s="833" t="s">
        <v>36</v>
      </c>
      <c r="E207" s="834"/>
      <c r="F207" s="833" t="s">
        <v>565</v>
      </c>
      <c r="G207" s="834"/>
    </row>
    <row r="208" spans="1:7" s="66" customFormat="1" ht="15" customHeight="1">
      <c r="A208" s="354" t="s">
        <v>278</v>
      </c>
      <c r="B208" s="857" t="s">
        <v>654</v>
      </c>
      <c r="C208" s="858"/>
      <c r="D208" s="738" t="s">
        <v>86</v>
      </c>
      <c r="E208" s="739"/>
      <c r="F208" s="890" t="s">
        <v>370</v>
      </c>
      <c r="G208" s="891"/>
    </row>
    <row r="209" spans="1:7" s="66" customFormat="1" ht="30" customHeight="1">
      <c r="A209" s="387"/>
      <c r="B209" s="932" t="s">
        <v>1082</v>
      </c>
      <c r="C209" s="933"/>
      <c r="D209" s="933"/>
      <c r="E209" s="933"/>
      <c r="F209" s="933"/>
      <c r="G209" s="934"/>
    </row>
    <row r="210" spans="1:7" s="66" customFormat="1" ht="15" customHeight="1">
      <c r="A210" s="382"/>
      <c r="B210" s="935" t="s">
        <v>1086</v>
      </c>
      <c r="C210" s="936"/>
      <c r="D210" s="936"/>
      <c r="E210" s="936"/>
      <c r="F210" s="936"/>
      <c r="G210" s="937"/>
    </row>
    <row r="211" spans="1:7" s="66" customFormat="1" ht="15" customHeight="1">
      <c r="A211" s="382"/>
      <c r="B211" s="935" t="s">
        <v>1083</v>
      </c>
      <c r="C211" s="936"/>
      <c r="D211" s="936"/>
      <c r="E211" s="936"/>
      <c r="F211" s="936"/>
      <c r="G211" s="937"/>
    </row>
    <row r="212" spans="1:7" s="66" customFormat="1" ht="28.5" customHeight="1">
      <c r="A212" s="382"/>
      <c r="B212" s="935" t="s">
        <v>1084</v>
      </c>
      <c r="C212" s="936"/>
      <c r="D212" s="936"/>
      <c r="E212" s="936"/>
      <c r="F212" s="936"/>
      <c r="G212" s="937"/>
    </row>
    <row r="213" spans="1:7" s="66" customFormat="1" ht="15" customHeight="1">
      <c r="A213" s="184"/>
      <c r="B213" s="938" t="s">
        <v>1085</v>
      </c>
      <c r="C213" s="762"/>
      <c r="D213" s="762"/>
      <c r="E213" s="762"/>
      <c r="F213" s="762"/>
      <c r="G213" s="763"/>
    </row>
    <row r="214" spans="1:7" ht="22.5" customHeight="1">
      <c r="A214" s="939" t="s">
        <v>223</v>
      </c>
      <c r="B214" s="941" t="s">
        <v>832</v>
      </c>
      <c r="C214" s="942"/>
      <c r="D214" s="887" t="s">
        <v>36</v>
      </c>
      <c r="E214" s="887"/>
      <c r="F214" s="792" t="s">
        <v>565</v>
      </c>
      <c r="G214" s="793"/>
    </row>
    <row r="215" spans="1:7" ht="21.75" customHeight="1">
      <c r="A215" s="940"/>
      <c r="B215" s="943"/>
      <c r="C215" s="944"/>
      <c r="D215" s="877" t="s">
        <v>86</v>
      </c>
      <c r="E215" s="877"/>
      <c r="F215" s="890">
        <v>0.5</v>
      </c>
      <c r="G215" s="891"/>
    </row>
    <row r="216" spans="1:7" ht="31.5" customHeight="1">
      <c r="A216" s="599"/>
      <c r="B216" s="189" t="s">
        <v>195</v>
      </c>
      <c r="C216" s="926" t="s">
        <v>655</v>
      </c>
      <c r="D216" s="926"/>
      <c r="E216" s="926"/>
      <c r="F216" s="926"/>
      <c r="G216" s="771"/>
    </row>
    <row r="217" spans="1:7" ht="44.25" customHeight="1">
      <c r="A217" s="222"/>
      <c r="B217" s="34" t="s">
        <v>104</v>
      </c>
      <c r="C217" s="945" t="s">
        <v>1087</v>
      </c>
      <c r="D217" s="945"/>
      <c r="E217" s="945"/>
      <c r="F217" s="945"/>
      <c r="G217" s="758"/>
    </row>
    <row r="218" spans="1:7" s="188" customFormat="1" ht="21.75" customHeight="1">
      <c r="A218" s="946" t="s">
        <v>552</v>
      </c>
      <c r="B218" s="947"/>
      <c r="C218" s="947"/>
      <c r="D218" s="947"/>
      <c r="E218" s="947"/>
      <c r="F218" s="947"/>
      <c r="G218" s="948"/>
    </row>
    <row r="219" spans="1:7" s="62" customFormat="1" ht="19.5" customHeight="1">
      <c r="A219" s="601" t="s">
        <v>34</v>
      </c>
      <c r="B219" s="930"/>
      <c r="C219" s="931"/>
      <c r="D219" s="833" t="s">
        <v>36</v>
      </c>
      <c r="E219" s="834"/>
      <c r="F219" s="833" t="s">
        <v>565</v>
      </c>
      <c r="G219" s="834"/>
    </row>
    <row r="220" spans="1:7" ht="21" customHeight="1">
      <c r="A220" s="599" t="s">
        <v>224</v>
      </c>
      <c r="B220" s="596" t="s">
        <v>377</v>
      </c>
      <c r="C220" s="15"/>
      <c r="D220" s="6"/>
      <c r="E220" s="7"/>
      <c r="F220" s="594"/>
      <c r="G220" s="310"/>
    </row>
    <row r="221" spans="1:7" ht="18" customHeight="1">
      <c r="A221" s="354" t="s">
        <v>275</v>
      </c>
      <c r="B221" s="177" t="s">
        <v>543</v>
      </c>
      <c r="C221" s="135"/>
      <c r="D221" s="896" t="s">
        <v>36</v>
      </c>
      <c r="E221" s="896"/>
      <c r="F221" s="717" t="s">
        <v>566</v>
      </c>
      <c r="G221" s="718"/>
    </row>
    <row r="222" spans="1:7" ht="45" customHeight="1">
      <c r="A222" s="382" t="s">
        <v>280</v>
      </c>
      <c r="B222" s="885" t="s">
        <v>209</v>
      </c>
      <c r="C222" s="886"/>
      <c r="D222" s="896" t="s">
        <v>86</v>
      </c>
      <c r="E222" s="896"/>
      <c r="F222" s="14">
        <v>1.42</v>
      </c>
      <c r="G222" s="14">
        <v>28.46</v>
      </c>
    </row>
    <row r="223" spans="1:7" ht="34.5" customHeight="1">
      <c r="A223" s="375" t="s">
        <v>281</v>
      </c>
      <c r="B223" s="822" t="s">
        <v>378</v>
      </c>
      <c r="C223" s="823"/>
      <c r="D223" s="881" t="s">
        <v>86</v>
      </c>
      <c r="E223" s="881"/>
      <c r="F223" s="949">
        <v>430</v>
      </c>
      <c r="G223" s="949"/>
    </row>
    <row r="224" spans="1:7" ht="28.5" customHeight="1">
      <c r="A224" s="375" t="s">
        <v>282</v>
      </c>
      <c r="B224" s="822" t="s">
        <v>379</v>
      </c>
      <c r="C224" s="823"/>
      <c r="D224" s="922" t="s">
        <v>64</v>
      </c>
      <c r="E224" s="923"/>
      <c r="F224" s="949">
        <v>30</v>
      </c>
      <c r="G224" s="949"/>
    </row>
    <row r="225" spans="1:7" ht="15.75" customHeight="1">
      <c r="A225" s="375" t="s">
        <v>283</v>
      </c>
      <c r="B225" s="822" t="s">
        <v>380</v>
      </c>
      <c r="C225" s="823"/>
      <c r="D225" s="881" t="s">
        <v>230</v>
      </c>
      <c r="E225" s="881"/>
      <c r="F225" s="749">
        <v>0.71</v>
      </c>
      <c r="G225" s="750"/>
    </row>
    <row r="226" spans="1:7" ht="15.75" customHeight="1">
      <c r="A226" s="375" t="s">
        <v>284</v>
      </c>
      <c r="B226" s="822" t="s">
        <v>549</v>
      </c>
      <c r="C226" s="823"/>
      <c r="D226" s="922" t="s">
        <v>230</v>
      </c>
      <c r="E226" s="923"/>
      <c r="F226" s="749">
        <v>2.85</v>
      </c>
      <c r="G226" s="750"/>
    </row>
    <row r="227" spans="1:7" ht="46.5" customHeight="1">
      <c r="A227" s="375" t="s">
        <v>698</v>
      </c>
      <c r="B227" s="822" t="s">
        <v>382</v>
      </c>
      <c r="C227" s="823"/>
      <c r="D227" s="881" t="s">
        <v>86</v>
      </c>
      <c r="E227" s="881"/>
      <c r="F227" s="949">
        <v>215</v>
      </c>
      <c r="G227" s="949"/>
    </row>
    <row r="228" spans="1:7" ht="46.5" customHeight="1">
      <c r="A228" s="382" t="s">
        <v>699</v>
      </c>
      <c r="B228" s="757" t="s">
        <v>486</v>
      </c>
      <c r="C228" s="758"/>
      <c r="D228" s="772" t="s">
        <v>86</v>
      </c>
      <c r="E228" s="773"/>
      <c r="F228" s="843">
        <v>8</v>
      </c>
      <c r="G228" s="844"/>
    </row>
    <row r="229" spans="1:7" ht="17.25" customHeight="1">
      <c r="A229" s="950" t="s">
        <v>276</v>
      </c>
      <c r="B229" s="952" t="s">
        <v>449</v>
      </c>
      <c r="C229" s="953"/>
      <c r="D229" s="790" t="s">
        <v>86</v>
      </c>
      <c r="E229" s="791"/>
      <c r="F229" s="833" t="s">
        <v>565</v>
      </c>
      <c r="G229" s="834"/>
    </row>
    <row r="230" spans="1:7" ht="16.5" customHeight="1">
      <c r="A230" s="951"/>
      <c r="B230" s="954"/>
      <c r="C230" s="955"/>
      <c r="D230" s="792"/>
      <c r="E230" s="793"/>
      <c r="F230" s="311">
        <v>2.13</v>
      </c>
      <c r="G230" s="10">
        <v>5.69</v>
      </c>
    </row>
    <row r="231" spans="1:7" ht="32.25" customHeight="1">
      <c r="A231" s="378"/>
      <c r="B231" s="277" t="s">
        <v>194</v>
      </c>
      <c r="C231" s="956" t="s">
        <v>955</v>
      </c>
      <c r="D231" s="956"/>
      <c r="E231" s="956"/>
      <c r="F231" s="956"/>
      <c r="G231" s="957"/>
    </row>
    <row r="232" spans="1:7" ht="32.25" customHeight="1">
      <c r="A232" s="395" t="s">
        <v>285</v>
      </c>
      <c r="B232" s="770" t="s">
        <v>916</v>
      </c>
      <c r="C232" s="771"/>
      <c r="D232" s="877" t="s">
        <v>36</v>
      </c>
      <c r="E232" s="877"/>
      <c r="F232" s="833" t="s">
        <v>565</v>
      </c>
      <c r="G232" s="834"/>
    </row>
    <row r="233" spans="1:7" ht="32.25" customHeight="1">
      <c r="A233" s="378" t="s">
        <v>286</v>
      </c>
      <c r="B233" s="770" t="s">
        <v>922</v>
      </c>
      <c r="C233" s="771"/>
      <c r="D233" s="738" t="s">
        <v>86</v>
      </c>
      <c r="E233" s="739"/>
      <c r="F233" s="794">
        <v>8</v>
      </c>
      <c r="G233" s="795"/>
    </row>
    <row r="234" spans="1:7" ht="32.25" customHeight="1">
      <c r="A234" s="378" t="s">
        <v>287</v>
      </c>
      <c r="B234" s="770" t="s">
        <v>923</v>
      </c>
      <c r="C234" s="771"/>
      <c r="D234" s="738" t="s">
        <v>86</v>
      </c>
      <c r="E234" s="739"/>
      <c r="F234" s="794">
        <v>10</v>
      </c>
      <c r="G234" s="795"/>
    </row>
    <row r="235" spans="1:7" ht="32.25" customHeight="1">
      <c r="A235" s="184" t="s">
        <v>700</v>
      </c>
      <c r="B235" s="757" t="s">
        <v>924</v>
      </c>
      <c r="C235" s="758"/>
      <c r="D235" s="772" t="s">
        <v>86</v>
      </c>
      <c r="E235" s="773"/>
      <c r="F235" s="794">
        <v>85</v>
      </c>
      <c r="G235" s="795"/>
    </row>
    <row r="236" spans="1:7" ht="32.25" customHeight="1">
      <c r="A236" s="184" t="s">
        <v>918</v>
      </c>
      <c r="B236" s="885" t="s">
        <v>925</v>
      </c>
      <c r="C236" s="886"/>
      <c r="D236" s="772" t="s">
        <v>86</v>
      </c>
      <c r="E236" s="773"/>
      <c r="F236" s="794">
        <v>90</v>
      </c>
      <c r="G236" s="795"/>
    </row>
    <row r="237" spans="1:8" ht="17.25" customHeight="1">
      <c r="A237" s="395" t="s">
        <v>701</v>
      </c>
      <c r="B237" s="770" t="s">
        <v>956</v>
      </c>
      <c r="C237" s="771"/>
      <c r="D237" s="877" t="s">
        <v>36</v>
      </c>
      <c r="E237" s="877"/>
      <c r="F237" s="833" t="s">
        <v>565</v>
      </c>
      <c r="G237" s="834"/>
      <c r="H237" s="774"/>
    </row>
    <row r="238" spans="1:8" ht="32.25" customHeight="1">
      <c r="A238" s="378" t="s">
        <v>702</v>
      </c>
      <c r="B238" s="878" t="s">
        <v>1011</v>
      </c>
      <c r="C238" s="879"/>
      <c r="D238" s="738" t="s">
        <v>86</v>
      </c>
      <c r="E238" s="739"/>
      <c r="F238" s="311">
        <v>15</v>
      </c>
      <c r="G238" s="10">
        <v>30</v>
      </c>
      <c r="H238" s="774"/>
    </row>
    <row r="239" spans="1:8" ht="32.25" customHeight="1">
      <c r="A239" s="378" t="s">
        <v>703</v>
      </c>
      <c r="B239" s="770" t="s">
        <v>957</v>
      </c>
      <c r="C239" s="771"/>
      <c r="D239" s="772" t="s">
        <v>86</v>
      </c>
      <c r="E239" s="773"/>
      <c r="F239" s="717">
        <v>15</v>
      </c>
      <c r="G239" s="718"/>
      <c r="H239" s="774"/>
    </row>
    <row r="240" spans="1:7" ht="23.25" customHeight="1">
      <c r="A240" s="378"/>
      <c r="B240" s="277" t="s">
        <v>195</v>
      </c>
      <c r="C240" s="762" t="s">
        <v>599</v>
      </c>
      <c r="D240" s="762"/>
      <c r="E240" s="762"/>
      <c r="F240" s="762"/>
      <c r="G240" s="763"/>
    </row>
    <row r="241" spans="1:7" ht="17.25" customHeight="1">
      <c r="A241" s="599" t="s">
        <v>225</v>
      </c>
      <c r="B241" s="29" t="s">
        <v>1088</v>
      </c>
      <c r="C241" s="15"/>
      <c r="D241" s="48"/>
      <c r="E241" s="16"/>
      <c r="F241" s="16"/>
      <c r="G241" s="17"/>
    </row>
    <row r="242" spans="1:7" ht="15.75" customHeight="1">
      <c r="A242" s="354" t="s">
        <v>704</v>
      </c>
      <c r="B242" s="177" t="s">
        <v>543</v>
      </c>
      <c r="C242" s="15"/>
      <c r="D242" s="15"/>
      <c r="E242" s="16"/>
      <c r="F242" s="16"/>
      <c r="G242" s="17"/>
    </row>
    <row r="243" spans="1:7" ht="16.5" customHeight="1">
      <c r="A243" s="581" t="s">
        <v>705</v>
      </c>
      <c r="B243" s="958" t="s">
        <v>549</v>
      </c>
      <c r="C243" s="959"/>
      <c r="D243" s="960" t="s">
        <v>230</v>
      </c>
      <c r="E243" s="961"/>
      <c r="F243" s="962">
        <v>2.85</v>
      </c>
      <c r="G243" s="963"/>
    </row>
    <row r="244" spans="1:7" ht="36.75" customHeight="1">
      <c r="A244" s="375" t="s">
        <v>706</v>
      </c>
      <c r="B244" s="822" t="s">
        <v>106</v>
      </c>
      <c r="C244" s="823"/>
      <c r="D244" s="881" t="s">
        <v>86</v>
      </c>
      <c r="E244" s="881"/>
      <c r="F244" s="311">
        <v>250</v>
      </c>
      <c r="G244" s="10">
        <v>3000</v>
      </c>
    </row>
    <row r="245" spans="1:7" ht="15" customHeight="1">
      <c r="A245" s="375" t="s">
        <v>707</v>
      </c>
      <c r="B245" s="826" t="s">
        <v>209</v>
      </c>
      <c r="C245" s="827"/>
      <c r="D245" s="881" t="s">
        <v>107</v>
      </c>
      <c r="E245" s="881"/>
      <c r="F245" s="966">
        <v>0.57</v>
      </c>
      <c r="G245" s="967"/>
    </row>
    <row r="246" spans="1:7" ht="15" customHeight="1">
      <c r="A246" s="375" t="s">
        <v>708</v>
      </c>
      <c r="B246" s="964"/>
      <c r="C246" s="965"/>
      <c r="D246" s="881" t="s">
        <v>394</v>
      </c>
      <c r="E246" s="881"/>
      <c r="F246" s="966">
        <v>5.69</v>
      </c>
      <c r="G246" s="967"/>
    </row>
    <row r="247" spans="1:7" ht="15" customHeight="1">
      <c r="A247" s="375" t="s">
        <v>709</v>
      </c>
      <c r="B247" s="964"/>
      <c r="C247" s="965"/>
      <c r="D247" s="881" t="s">
        <v>386</v>
      </c>
      <c r="E247" s="881"/>
      <c r="F247" s="966">
        <v>14.23</v>
      </c>
      <c r="G247" s="967"/>
    </row>
    <row r="248" spans="1:7" ht="15" customHeight="1">
      <c r="A248" s="389" t="s">
        <v>824</v>
      </c>
      <c r="B248" s="915"/>
      <c r="C248" s="916"/>
      <c r="D248" s="884" t="s">
        <v>387</v>
      </c>
      <c r="E248" s="884"/>
      <c r="F248" s="970">
        <v>28.46</v>
      </c>
      <c r="G248" s="971"/>
    </row>
    <row r="249" spans="1:7" ht="30.75" customHeight="1">
      <c r="A249" s="390" t="s">
        <v>710</v>
      </c>
      <c r="B249" s="972" t="s">
        <v>388</v>
      </c>
      <c r="C249" s="973"/>
      <c r="D249" s="974" t="s">
        <v>64</v>
      </c>
      <c r="E249" s="975"/>
      <c r="F249" s="976">
        <v>75</v>
      </c>
      <c r="G249" s="976"/>
    </row>
    <row r="250" spans="1:7" ht="18.75" customHeight="1">
      <c r="A250" s="354" t="s">
        <v>713</v>
      </c>
      <c r="B250" s="770" t="s">
        <v>324</v>
      </c>
      <c r="C250" s="926"/>
      <c r="D250" s="739"/>
      <c r="E250" s="738"/>
      <c r="F250" s="744"/>
      <c r="G250" s="870"/>
    </row>
    <row r="251" spans="1:7" ht="24.75" customHeight="1">
      <c r="A251" s="148" t="s">
        <v>714</v>
      </c>
      <c r="B251" s="968" t="s">
        <v>1011</v>
      </c>
      <c r="C251" s="969"/>
      <c r="D251" s="738" t="s">
        <v>64</v>
      </c>
      <c r="E251" s="739"/>
      <c r="F251" s="311">
        <v>15</v>
      </c>
      <c r="G251" s="10">
        <v>30</v>
      </c>
    </row>
    <row r="252" spans="1:7" ht="33.75" customHeight="1">
      <c r="A252" s="389" t="s">
        <v>715</v>
      </c>
      <c r="B252" s="757" t="s">
        <v>389</v>
      </c>
      <c r="C252" s="758"/>
      <c r="D252" s="887" t="s">
        <v>1012</v>
      </c>
      <c r="E252" s="887"/>
      <c r="F252" s="977">
        <v>15</v>
      </c>
      <c r="G252" s="977"/>
    </row>
    <row r="253" spans="1:7" ht="16.5" customHeight="1">
      <c r="A253" s="388"/>
      <c r="B253" s="41" t="s">
        <v>195</v>
      </c>
      <c r="C253" s="42" t="s">
        <v>599</v>
      </c>
      <c r="D253" s="15"/>
      <c r="E253" s="16"/>
      <c r="F253" s="16"/>
      <c r="G253" s="17"/>
    </row>
    <row r="254" spans="1:7" ht="15" customHeight="1">
      <c r="A254" s="599" t="s">
        <v>288</v>
      </c>
      <c r="B254" s="596" t="s">
        <v>279</v>
      </c>
      <c r="C254" s="15"/>
      <c r="D254" s="48"/>
      <c r="E254" s="16"/>
      <c r="F254" s="16"/>
      <c r="G254" s="17"/>
    </row>
    <row r="255" spans="1:7" ht="15.75" customHeight="1">
      <c r="A255" s="354" t="s">
        <v>716</v>
      </c>
      <c r="B255" s="177" t="s">
        <v>544</v>
      </c>
      <c r="C255" s="135"/>
      <c r="D255" s="887" t="s">
        <v>36</v>
      </c>
      <c r="E255" s="887"/>
      <c r="F255" s="717" t="s">
        <v>566</v>
      </c>
      <c r="G255" s="718"/>
    </row>
    <row r="256" spans="1:7" ht="30" customHeight="1">
      <c r="A256" s="148" t="s">
        <v>717</v>
      </c>
      <c r="B256" s="968" t="s">
        <v>1089</v>
      </c>
      <c r="C256" s="969"/>
      <c r="D256" s="921" t="s">
        <v>86</v>
      </c>
      <c r="E256" s="921"/>
      <c r="F256" s="311">
        <v>100</v>
      </c>
      <c r="G256" s="10">
        <v>1000</v>
      </c>
    </row>
    <row r="257" spans="1:7" ht="23.25" customHeight="1">
      <c r="A257" s="389" t="s">
        <v>718</v>
      </c>
      <c r="B257" s="882" t="s">
        <v>388</v>
      </c>
      <c r="C257" s="883"/>
      <c r="D257" s="884" t="s">
        <v>64</v>
      </c>
      <c r="E257" s="884"/>
      <c r="F257" s="978">
        <v>70</v>
      </c>
      <c r="G257" s="978"/>
    </row>
    <row r="258" spans="1:7" ht="20.25" customHeight="1">
      <c r="A258" s="382" t="s">
        <v>719</v>
      </c>
      <c r="B258" s="878" t="s">
        <v>380</v>
      </c>
      <c r="C258" s="879"/>
      <c r="D258" s="881" t="s">
        <v>230</v>
      </c>
      <c r="E258" s="881"/>
      <c r="F258" s="749">
        <v>0.71</v>
      </c>
      <c r="G258" s="750"/>
    </row>
    <row r="259" spans="1:7" ht="24" customHeight="1">
      <c r="A259" s="375" t="s">
        <v>720</v>
      </c>
      <c r="B259" s="822" t="s">
        <v>381</v>
      </c>
      <c r="C259" s="823"/>
      <c r="D259" s="922" t="s">
        <v>230</v>
      </c>
      <c r="E259" s="923"/>
      <c r="F259" s="749">
        <v>2.85</v>
      </c>
      <c r="G259" s="750"/>
    </row>
    <row r="260" spans="1:7" ht="30" customHeight="1">
      <c r="A260" s="382" t="s">
        <v>721</v>
      </c>
      <c r="B260" s="885" t="s">
        <v>109</v>
      </c>
      <c r="C260" s="886"/>
      <c r="D260" s="887" t="s">
        <v>86</v>
      </c>
      <c r="E260" s="887"/>
      <c r="F260" s="977">
        <v>430</v>
      </c>
      <c r="G260" s="977"/>
    </row>
    <row r="261" spans="1:7" ht="20.25" customHeight="1">
      <c r="A261" s="354" t="s">
        <v>722</v>
      </c>
      <c r="B261" s="177" t="s">
        <v>545</v>
      </c>
      <c r="C261" s="135"/>
      <c r="D261" s="877" t="s">
        <v>36</v>
      </c>
      <c r="E261" s="877"/>
      <c r="F261" s="833" t="s">
        <v>565</v>
      </c>
      <c r="G261" s="834"/>
    </row>
    <row r="262" spans="1:7" ht="32.25" customHeight="1">
      <c r="A262" s="391" t="s">
        <v>723</v>
      </c>
      <c r="B262" s="979" t="s">
        <v>110</v>
      </c>
      <c r="C262" s="980"/>
      <c r="D262" s="896" t="s">
        <v>64</v>
      </c>
      <c r="E262" s="896"/>
      <c r="F262" s="981">
        <v>70</v>
      </c>
      <c r="G262" s="981"/>
    </row>
    <row r="263" spans="1:7" ht="30.75" customHeight="1">
      <c r="A263" s="382" t="s">
        <v>724</v>
      </c>
      <c r="B263" s="760" t="s">
        <v>111</v>
      </c>
      <c r="C263" s="761"/>
      <c r="D263" s="884" t="s">
        <v>64</v>
      </c>
      <c r="E263" s="884"/>
      <c r="F263" s="977">
        <v>145</v>
      </c>
      <c r="G263" s="977"/>
    </row>
    <row r="264" spans="1:7" ht="21" customHeight="1">
      <c r="A264" s="354" t="s">
        <v>725</v>
      </c>
      <c r="B264" s="770" t="s">
        <v>322</v>
      </c>
      <c r="C264" s="771"/>
      <c r="D264" s="877" t="s">
        <v>36</v>
      </c>
      <c r="E264" s="877"/>
      <c r="F264" s="833" t="s">
        <v>565</v>
      </c>
      <c r="G264" s="834"/>
    </row>
    <row r="265" spans="1:7" ht="29.25" customHeight="1">
      <c r="A265" s="148" t="s">
        <v>726</v>
      </c>
      <c r="B265" s="968" t="s">
        <v>395</v>
      </c>
      <c r="C265" s="969"/>
      <c r="D265" s="921" t="s">
        <v>1012</v>
      </c>
      <c r="E265" s="921"/>
      <c r="F265" s="311">
        <v>14</v>
      </c>
      <c r="G265" s="10">
        <v>30</v>
      </c>
    </row>
    <row r="266" spans="1:7" ht="22.5" customHeight="1">
      <c r="A266" s="389" t="s">
        <v>727</v>
      </c>
      <c r="B266" s="885" t="s">
        <v>457</v>
      </c>
      <c r="C266" s="886"/>
      <c r="D266" s="887" t="s">
        <v>64</v>
      </c>
      <c r="E266" s="887"/>
      <c r="F266" s="311">
        <v>25</v>
      </c>
      <c r="G266" s="10">
        <v>50</v>
      </c>
    </row>
    <row r="267" spans="1:7" ht="21" customHeight="1">
      <c r="A267" s="184"/>
      <c r="B267" s="41" t="s">
        <v>195</v>
      </c>
      <c r="C267" s="42" t="s">
        <v>599</v>
      </c>
      <c r="D267" s="15"/>
      <c r="E267" s="16"/>
      <c r="F267" s="16"/>
      <c r="G267" s="17"/>
    </row>
    <row r="268" spans="1:7" s="62" customFormat="1" ht="18.75" customHeight="1">
      <c r="A268" s="982" t="s">
        <v>836</v>
      </c>
      <c r="B268" s="983"/>
      <c r="C268" s="983"/>
      <c r="D268" s="983"/>
      <c r="E268" s="983"/>
      <c r="F268" s="983"/>
      <c r="G268" s="984"/>
    </row>
    <row r="269" spans="1:7" ht="21" customHeight="1">
      <c r="A269" s="601" t="s">
        <v>34</v>
      </c>
      <c r="B269" s="930" t="s">
        <v>35</v>
      </c>
      <c r="C269" s="931"/>
      <c r="D269" s="738" t="s">
        <v>36</v>
      </c>
      <c r="E269" s="764"/>
      <c r="F269" s="739"/>
      <c r="G269" s="248" t="s">
        <v>565</v>
      </c>
    </row>
    <row r="270" spans="1:7" ht="28.5" customHeight="1">
      <c r="A270" s="392" t="s">
        <v>289</v>
      </c>
      <c r="B270" s="985" t="s">
        <v>1049</v>
      </c>
      <c r="C270" s="986"/>
      <c r="D270" s="987" t="s">
        <v>6</v>
      </c>
      <c r="E270" s="988"/>
      <c r="F270" s="988"/>
      <c r="G270" s="989"/>
    </row>
    <row r="271" spans="1:7" ht="28.5" customHeight="1">
      <c r="A271" s="392" t="s">
        <v>290</v>
      </c>
      <c r="B271" s="770" t="s">
        <v>321</v>
      </c>
      <c r="C271" s="771"/>
      <c r="D271" s="738" t="s">
        <v>607</v>
      </c>
      <c r="E271" s="764"/>
      <c r="F271" s="764"/>
      <c r="G271" s="739"/>
    </row>
    <row r="272" spans="1:7" ht="39" customHeight="1">
      <c r="A272" s="392" t="s">
        <v>291</v>
      </c>
      <c r="B272" s="770" t="s">
        <v>0</v>
      </c>
      <c r="C272" s="771"/>
      <c r="D272" s="990" t="s">
        <v>1</v>
      </c>
      <c r="E272" s="991"/>
      <c r="F272" s="992"/>
      <c r="G272" s="10">
        <v>14.23</v>
      </c>
    </row>
    <row r="273" spans="1:7" ht="33" customHeight="1">
      <c r="A273" s="392" t="s">
        <v>292</v>
      </c>
      <c r="B273" s="770" t="s">
        <v>2</v>
      </c>
      <c r="C273" s="771"/>
      <c r="D273" s="738" t="s">
        <v>4</v>
      </c>
      <c r="E273" s="764"/>
      <c r="F273" s="739"/>
      <c r="G273" s="10">
        <v>1.42</v>
      </c>
    </row>
    <row r="274" spans="1:7" ht="33.75" customHeight="1">
      <c r="A274" s="392" t="s">
        <v>293</v>
      </c>
      <c r="B274" s="770" t="s">
        <v>1090</v>
      </c>
      <c r="C274" s="771"/>
      <c r="D274" s="738" t="s">
        <v>5</v>
      </c>
      <c r="E274" s="764"/>
      <c r="F274" s="739"/>
      <c r="G274" s="10">
        <v>4.27</v>
      </c>
    </row>
    <row r="275" spans="1:7" s="69" customFormat="1" ht="40.5" customHeight="1">
      <c r="A275" s="392" t="s">
        <v>294</v>
      </c>
      <c r="B275" s="770" t="s">
        <v>3</v>
      </c>
      <c r="C275" s="771"/>
      <c r="D275" s="990" t="s">
        <v>1</v>
      </c>
      <c r="E275" s="991"/>
      <c r="F275" s="992"/>
      <c r="G275" s="10">
        <v>14.23</v>
      </c>
    </row>
    <row r="276" spans="1:8" s="62" customFormat="1" ht="23.25" customHeight="1">
      <c r="A276" s="394" t="s">
        <v>295</v>
      </c>
      <c r="B276" s="719" t="s">
        <v>328</v>
      </c>
      <c r="C276" s="721"/>
      <c r="D276" s="997" t="s">
        <v>86</v>
      </c>
      <c r="E276" s="997"/>
      <c r="F276" s="998">
        <v>50</v>
      </c>
      <c r="G276" s="999"/>
      <c r="H276" s="57"/>
    </row>
    <row r="277" spans="1:7" ht="21" customHeight="1">
      <c r="A277" s="395" t="s">
        <v>296</v>
      </c>
      <c r="B277" s="857" t="s">
        <v>652</v>
      </c>
      <c r="C277" s="995"/>
      <c r="D277" s="877" t="s">
        <v>621</v>
      </c>
      <c r="E277" s="877"/>
      <c r="F277" s="996">
        <v>5</v>
      </c>
      <c r="G277" s="996"/>
    </row>
    <row r="278" spans="1:7" ht="30" customHeight="1">
      <c r="A278" s="146"/>
      <c r="B278" s="34" t="s">
        <v>196</v>
      </c>
      <c r="C278" s="956" t="s">
        <v>583</v>
      </c>
      <c r="D278" s="956"/>
      <c r="E278" s="956"/>
      <c r="F278" s="956"/>
      <c r="G278" s="957"/>
    </row>
    <row r="279" spans="1:7" ht="18" customHeight="1">
      <c r="A279" s="342"/>
      <c r="B279" s="396" t="s">
        <v>622</v>
      </c>
      <c r="C279" s="956" t="s">
        <v>829</v>
      </c>
      <c r="D279" s="956"/>
      <c r="E279" s="956"/>
      <c r="F279" s="956"/>
      <c r="G279" s="957"/>
    </row>
    <row r="280" spans="1:7" s="190" customFormat="1" ht="23.25" customHeight="1">
      <c r="A280" s="946" t="s">
        <v>535</v>
      </c>
      <c r="B280" s="947"/>
      <c r="C280" s="947"/>
      <c r="D280" s="947"/>
      <c r="E280" s="947"/>
      <c r="F280" s="947"/>
      <c r="G280" s="948"/>
    </row>
    <row r="281" spans="1:7" ht="16.5" customHeight="1">
      <c r="A281" s="601" t="s">
        <v>34</v>
      </c>
      <c r="B281" s="738" t="s">
        <v>330</v>
      </c>
      <c r="C281" s="764"/>
      <c r="D281" s="764"/>
      <c r="E281" s="739"/>
      <c r="F281" s="1003" t="s">
        <v>155</v>
      </c>
      <c r="G281" s="773"/>
    </row>
    <row r="282" spans="1:7" s="65" customFormat="1" ht="22.5" customHeight="1">
      <c r="A282" s="392" t="s">
        <v>298</v>
      </c>
      <c r="B282" s="770" t="s">
        <v>115</v>
      </c>
      <c r="C282" s="926"/>
      <c r="D282" s="926"/>
      <c r="E282" s="771"/>
      <c r="F282" s="993">
        <v>1.5</v>
      </c>
      <c r="G282" s="994">
        <v>0.5</v>
      </c>
    </row>
    <row r="283" spans="1:7" s="65" customFormat="1" ht="14.25" customHeight="1">
      <c r="A283" s="392" t="s">
        <v>297</v>
      </c>
      <c r="B283" s="770" t="s">
        <v>116</v>
      </c>
      <c r="C283" s="926"/>
      <c r="D283" s="926"/>
      <c r="E283" s="771"/>
      <c r="F283" s="765">
        <v>2</v>
      </c>
      <c r="G283" s="766">
        <v>2</v>
      </c>
    </row>
    <row r="284" spans="1:7" ht="46.5" customHeight="1">
      <c r="A284" s="385" t="s">
        <v>299</v>
      </c>
      <c r="B284" s="878" t="s">
        <v>119</v>
      </c>
      <c r="C284" s="1000"/>
      <c r="D284" s="1000"/>
      <c r="E284" s="879"/>
      <c r="F284" s="1001">
        <v>0</v>
      </c>
      <c r="G284" s="1002"/>
    </row>
    <row r="285" spans="1:7" ht="30.75" customHeight="1">
      <c r="A285" s="385" t="s">
        <v>300</v>
      </c>
      <c r="B285" s="878" t="s">
        <v>7</v>
      </c>
      <c r="C285" s="1000"/>
      <c r="D285" s="1000"/>
      <c r="E285" s="879"/>
      <c r="F285" s="765">
        <v>0</v>
      </c>
      <c r="G285" s="766"/>
    </row>
    <row r="286" spans="1:8" ht="30.75" customHeight="1">
      <c r="A286" s="385" t="s">
        <v>301</v>
      </c>
      <c r="B286" s="878" t="s">
        <v>928</v>
      </c>
      <c r="C286" s="1000"/>
      <c r="D286" s="1000"/>
      <c r="E286" s="879"/>
      <c r="F286" s="765">
        <v>0</v>
      </c>
      <c r="G286" s="766">
        <v>1</v>
      </c>
      <c r="H286" s="577"/>
    </row>
    <row r="287" spans="1:8" ht="18" customHeight="1">
      <c r="A287" s="385" t="s">
        <v>302</v>
      </c>
      <c r="B287" s="738" t="s">
        <v>930</v>
      </c>
      <c r="C287" s="764"/>
      <c r="D287" s="764"/>
      <c r="E287" s="739"/>
      <c r="F287" s="765">
        <v>0.7</v>
      </c>
      <c r="G287" s="766"/>
      <c r="H287" s="577"/>
    </row>
    <row r="288" spans="1:7" ht="17.25" customHeight="1">
      <c r="A288" s="385" t="s">
        <v>303</v>
      </c>
      <c r="B288" s="878" t="s">
        <v>424</v>
      </c>
      <c r="C288" s="1000"/>
      <c r="D288" s="1000"/>
      <c r="E288" s="879"/>
      <c r="F288" s="765">
        <v>0.5</v>
      </c>
      <c r="G288" s="766"/>
    </row>
    <row r="289" spans="1:7" ht="21.75" customHeight="1">
      <c r="A289" s="1004" t="s">
        <v>1091</v>
      </c>
      <c r="B289" s="1005"/>
      <c r="C289" s="1005"/>
      <c r="D289" s="1005"/>
      <c r="E289" s="1005"/>
      <c r="F289" s="1005"/>
      <c r="G289" s="1006"/>
    </row>
    <row r="290" spans="1:7" s="63" customFormat="1" ht="32.25" customHeight="1">
      <c r="A290" s="299"/>
      <c r="B290" s="779" t="s">
        <v>561</v>
      </c>
      <c r="C290" s="779"/>
      <c r="D290" s="779"/>
      <c r="E290" s="779"/>
      <c r="F290" s="779"/>
      <c r="G290" s="780"/>
    </row>
    <row r="291" spans="1:7" s="191" customFormat="1" ht="18.75" customHeight="1">
      <c r="A291" s="946" t="s">
        <v>534</v>
      </c>
      <c r="B291" s="947"/>
      <c r="C291" s="947"/>
      <c r="D291" s="947"/>
      <c r="E291" s="947"/>
      <c r="F291" s="947"/>
      <c r="G291" s="948"/>
    </row>
    <row r="292" spans="1:7" s="62" customFormat="1" ht="19.5" customHeight="1">
      <c r="A292" s="1007" t="s">
        <v>34</v>
      </c>
      <c r="B292" s="930" t="s">
        <v>35</v>
      </c>
      <c r="C292" s="931"/>
      <c r="D292" s="833" t="s">
        <v>36</v>
      </c>
      <c r="E292" s="834"/>
      <c r="F292" s="790" t="s">
        <v>565</v>
      </c>
      <c r="G292" s="791"/>
    </row>
    <row r="293" spans="1:7" s="85" customFormat="1" ht="24" customHeight="1">
      <c r="A293" s="1008"/>
      <c r="B293" s="833" t="s">
        <v>39</v>
      </c>
      <c r="C293" s="834"/>
      <c r="D293" s="248" t="s">
        <v>203</v>
      </c>
      <c r="E293" s="609" t="s">
        <v>477</v>
      </c>
      <c r="F293" s="792"/>
      <c r="G293" s="793"/>
    </row>
    <row r="294" spans="1:7" ht="17.25" customHeight="1">
      <c r="A294" s="385" t="s">
        <v>304</v>
      </c>
      <c r="B294" s="1009" t="s">
        <v>74</v>
      </c>
      <c r="C294" s="1010"/>
      <c r="D294" s="610">
        <v>330</v>
      </c>
      <c r="E294" s="611">
        <v>1</v>
      </c>
      <c r="F294" s="1011">
        <v>214</v>
      </c>
      <c r="G294" s="1012"/>
    </row>
    <row r="295" spans="1:7" ht="17.25" customHeight="1">
      <c r="A295" s="385" t="s">
        <v>425</v>
      </c>
      <c r="B295" s="1009" t="s">
        <v>75</v>
      </c>
      <c r="C295" s="1010"/>
      <c r="D295" s="612">
        <v>137</v>
      </c>
      <c r="E295" s="588">
        <v>1</v>
      </c>
      <c r="F295" s="1011">
        <v>114</v>
      </c>
      <c r="G295" s="1012"/>
    </row>
    <row r="296" spans="1:7" ht="17.25" customHeight="1">
      <c r="A296" s="385" t="s">
        <v>305</v>
      </c>
      <c r="B296" s="1009" t="s">
        <v>1092</v>
      </c>
      <c r="C296" s="1010"/>
      <c r="D296" s="612">
        <v>95</v>
      </c>
      <c r="E296" s="588">
        <v>1</v>
      </c>
      <c r="F296" s="1011">
        <v>142</v>
      </c>
      <c r="G296" s="1012"/>
    </row>
    <row r="297" spans="1:7" ht="17.25" customHeight="1">
      <c r="A297" s="385" t="s">
        <v>306</v>
      </c>
      <c r="B297" s="1009" t="s">
        <v>403</v>
      </c>
      <c r="C297" s="1010"/>
      <c r="D297" s="738" t="s">
        <v>458</v>
      </c>
      <c r="E297" s="739"/>
      <c r="F297" s="1013">
        <v>0.14</v>
      </c>
      <c r="G297" s="1014"/>
    </row>
    <row r="298" spans="1:7" ht="17.25" customHeight="1">
      <c r="A298" s="397" t="s">
        <v>1013</v>
      </c>
      <c r="B298" s="287" t="s">
        <v>459</v>
      </c>
      <c r="C298" s="288"/>
      <c r="D298" s="283">
        <v>303.5</v>
      </c>
      <c r="E298" s="285">
        <v>1</v>
      </c>
      <c r="F298" s="1015">
        <v>43</v>
      </c>
      <c r="G298" s="1016"/>
    </row>
    <row r="299" spans="1:7" ht="17.25" customHeight="1">
      <c r="A299" s="395" t="s">
        <v>1014</v>
      </c>
      <c r="B299" s="289" t="s">
        <v>584</v>
      </c>
      <c r="C299" s="290"/>
      <c r="D299" s="134">
        <v>233.7</v>
      </c>
      <c r="E299" s="166">
        <v>1</v>
      </c>
      <c r="F299" s="1017">
        <v>33</v>
      </c>
      <c r="G299" s="1018"/>
    </row>
    <row r="300" spans="1:7" s="62" customFormat="1" ht="19.5" customHeight="1">
      <c r="A300" s="1019" t="s">
        <v>331</v>
      </c>
      <c r="B300" s="1020"/>
      <c r="C300" s="1020"/>
      <c r="D300" s="1020"/>
      <c r="E300" s="1020"/>
      <c r="F300" s="1020"/>
      <c r="G300" s="1021"/>
    </row>
    <row r="301" spans="1:7" ht="25.5" customHeight="1">
      <c r="A301" s="613" t="s">
        <v>34</v>
      </c>
      <c r="B301" s="930" t="s">
        <v>35</v>
      </c>
      <c r="C301" s="931"/>
      <c r="D301" s="1022" t="s">
        <v>121</v>
      </c>
      <c r="E301" s="1023"/>
      <c r="F301" s="833" t="s">
        <v>565</v>
      </c>
      <c r="G301" s="834"/>
    </row>
    <row r="302" spans="1:7" s="196" customFormat="1" ht="15.75" customHeight="1">
      <c r="A302" s="614" t="s">
        <v>307</v>
      </c>
      <c r="B302" s="1024" t="s">
        <v>236</v>
      </c>
      <c r="C302" s="1025"/>
      <c r="D302" s="1025"/>
      <c r="E302" s="1025"/>
      <c r="F302" s="1025"/>
      <c r="G302" s="1026"/>
    </row>
    <row r="303" spans="1:7" ht="14.25" customHeight="1">
      <c r="A303" s="615" t="s">
        <v>1015</v>
      </c>
      <c r="B303" s="1027" t="s">
        <v>460</v>
      </c>
      <c r="C303" s="1028"/>
      <c r="D303" s="1029" t="s">
        <v>86</v>
      </c>
      <c r="E303" s="1029"/>
      <c r="F303" s="1030">
        <v>5</v>
      </c>
      <c r="G303" s="1031"/>
    </row>
    <row r="304" spans="1:7" ht="14.25" customHeight="1">
      <c r="A304" s="400" t="s">
        <v>1016</v>
      </c>
      <c r="B304" s="1027" t="s">
        <v>585</v>
      </c>
      <c r="C304" s="1028"/>
      <c r="D304" s="1029" t="s">
        <v>86</v>
      </c>
      <c r="E304" s="1029"/>
      <c r="F304" s="1030">
        <v>12</v>
      </c>
      <c r="G304" s="1031"/>
    </row>
    <row r="305" spans="1:7" ht="14.25" customHeight="1">
      <c r="A305" s="400" t="s">
        <v>1017</v>
      </c>
      <c r="B305" s="1027" t="s">
        <v>91</v>
      </c>
      <c r="C305" s="1028"/>
      <c r="D305" s="1029" t="s">
        <v>86</v>
      </c>
      <c r="E305" s="1029"/>
      <c r="F305" s="1030">
        <v>0.7</v>
      </c>
      <c r="G305" s="1031"/>
    </row>
    <row r="306" spans="1:7" ht="14.25" customHeight="1">
      <c r="A306" s="400" t="s">
        <v>1018</v>
      </c>
      <c r="B306" s="1027" t="s">
        <v>461</v>
      </c>
      <c r="C306" s="1028"/>
      <c r="D306" s="1029" t="s">
        <v>86</v>
      </c>
      <c r="E306" s="1029"/>
      <c r="F306" s="1030">
        <v>70</v>
      </c>
      <c r="G306" s="1031"/>
    </row>
    <row r="307" spans="1:7" ht="14.25" customHeight="1">
      <c r="A307" s="400" t="s">
        <v>1019</v>
      </c>
      <c r="B307" s="1027" t="s">
        <v>89</v>
      </c>
      <c r="C307" s="1028"/>
      <c r="D307" s="1029" t="s">
        <v>86</v>
      </c>
      <c r="E307" s="1029"/>
      <c r="F307" s="1030">
        <v>14</v>
      </c>
      <c r="G307" s="1031"/>
    </row>
    <row r="308" spans="1:7" ht="14.25" customHeight="1">
      <c r="A308" s="400" t="s">
        <v>1020</v>
      </c>
      <c r="B308" s="1027" t="s">
        <v>462</v>
      </c>
      <c r="C308" s="1028"/>
      <c r="D308" s="1029" t="s">
        <v>86</v>
      </c>
      <c r="E308" s="1029"/>
      <c r="F308" s="1030">
        <v>43</v>
      </c>
      <c r="G308" s="1031"/>
    </row>
    <row r="309" spans="1:7" ht="14.25" customHeight="1">
      <c r="A309" s="400" t="s">
        <v>1021</v>
      </c>
      <c r="B309" s="1027" t="s">
        <v>404</v>
      </c>
      <c r="C309" s="1028"/>
      <c r="D309" s="1029" t="s">
        <v>86</v>
      </c>
      <c r="E309" s="1029"/>
      <c r="F309" s="1030">
        <v>7</v>
      </c>
      <c r="G309" s="1031"/>
    </row>
    <row r="310" spans="1:7" ht="14.25" customHeight="1">
      <c r="A310" s="400" t="s">
        <v>1022</v>
      </c>
      <c r="B310" s="1027" t="s">
        <v>511</v>
      </c>
      <c r="C310" s="1028"/>
      <c r="D310" s="1029" t="s">
        <v>86</v>
      </c>
      <c r="E310" s="1029"/>
      <c r="F310" s="1030">
        <v>7</v>
      </c>
      <c r="G310" s="1031"/>
    </row>
    <row r="311" spans="1:7" ht="14.25" customHeight="1">
      <c r="A311" s="400" t="s">
        <v>1023</v>
      </c>
      <c r="B311" s="1027" t="s">
        <v>463</v>
      </c>
      <c r="C311" s="1028"/>
      <c r="D311" s="1029" t="s">
        <v>86</v>
      </c>
      <c r="E311" s="1029"/>
      <c r="F311" s="1030">
        <v>30</v>
      </c>
      <c r="G311" s="1031"/>
    </row>
    <row r="312" spans="1:7" ht="14.25" customHeight="1">
      <c r="A312" s="400" t="s">
        <v>1024</v>
      </c>
      <c r="B312" s="1027" t="s">
        <v>464</v>
      </c>
      <c r="C312" s="1028"/>
      <c r="D312" s="1029" t="s">
        <v>86</v>
      </c>
      <c r="E312" s="1029"/>
      <c r="F312" s="1030">
        <v>14</v>
      </c>
      <c r="G312" s="1031"/>
    </row>
    <row r="313" spans="1:7" ht="14.25" customHeight="1">
      <c r="A313" s="401" t="s">
        <v>1025</v>
      </c>
      <c r="B313" s="1027" t="s">
        <v>465</v>
      </c>
      <c r="C313" s="1028"/>
      <c r="D313" s="1029" t="s">
        <v>86</v>
      </c>
      <c r="E313" s="1029"/>
      <c r="F313" s="1030">
        <v>15</v>
      </c>
      <c r="G313" s="1031"/>
    </row>
    <row r="314" spans="1:7" ht="14.25" customHeight="1">
      <c r="A314" s="402" t="s">
        <v>1026</v>
      </c>
      <c r="B314" s="868" t="s">
        <v>124</v>
      </c>
      <c r="C314" s="869"/>
      <c r="D314" s="1032" t="s">
        <v>86</v>
      </c>
      <c r="E314" s="1032"/>
      <c r="F314" s="1033">
        <v>70</v>
      </c>
      <c r="G314" s="1034"/>
    </row>
    <row r="315" spans="1:7" s="62" customFormat="1" ht="17.25" customHeight="1">
      <c r="A315" s="616" t="s">
        <v>308</v>
      </c>
      <c r="B315" s="617" t="s">
        <v>478</v>
      </c>
      <c r="C315" s="617"/>
      <c r="D315" s="1035"/>
      <c r="E315" s="1035"/>
      <c r="F315" s="618"/>
      <c r="G315" s="589"/>
    </row>
    <row r="316" spans="1:7" ht="15">
      <c r="A316" s="585"/>
      <c r="B316" s="1038"/>
      <c r="C316" s="1039"/>
      <c r="D316" s="1036" t="s">
        <v>36</v>
      </c>
      <c r="E316" s="1037"/>
      <c r="F316" s="833" t="s">
        <v>565</v>
      </c>
      <c r="G316" s="834"/>
    </row>
    <row r="317" spans="1:7" ht="15">
      <c r="A317" s="710" t="s">
        <v>1093</v>
      </c>
      <c r="B317" s="229" t="s">
        <v>93</v>
      </c>
      <c r="C317" s="186"/>
      <c r="D317" s="1040" t="s">
        <v>187</v>
      </c>
      <c r="E317" s="1040"/>
      <c r="F317" s="1030">
        <v>7.5</v>
      </c>
      <c r="G317" s="1031"/>
    </row>
    <row r="318" spans="1:7" ht="15">
      <c r="A318" s="710" t="s">
        <v>1094</v>
      </c>
      <c r="B318" s="229" t="s">
        <v>126</v>
      </c>
      <c r="C318" s="186"/>
      <c r="D318" s="1041" t="s">
        <v>187</v>
      </c>
      <c r="E318" s="1041"/>
      <c r="F318" s="1030">
        <v>10</v>
      </c>
      <c r="G318" s="1031"/>
    </row>
    <row r="319" spans="1:7" ht="15">
      <c r="A319" s="711" t="s">
        <v>1095</v>
      </c>
      <c r="B319" s="619" t="s">
        <v>94</v>
      </c>
      <c r="C319" s="66"/>
      <c r="D319" s="759" t="s">
        <v>187</v>
      </c>
      <c r="E319" s="759"/>
      <c r="F319" s="1033">
        <v>15</v>
      </c>
      <c r="G319" s="1034"/>
    </row>
    <row r="320" spans="1:7" ht="15.75" customHeight="1">
      <c r="A320" s="249"/>
      <c r="B320" s="70" t="s">
        <v>96</v>
      </c>
      <c r="C320" s="620" t="s">
        <v>10</v>
      </c>
      <c r="D320" s="328"/>
      <c r="E320" s="329"/>
      <c r="F320" s="328"/>
      <c r="G320" s="327"/>
    </row>
    <row r="321" spans="1:7" ht="15.75" customHeight="1">
      <c r="A321" s="1042" t="s">
        <v>536</v>
      </c>
      <c r="B321" s="1043"/>
      <c r="C321" s="1043"/>
      <c r="D321" s="1043"/>
      <c r="E321" s="1043"/>
      <c r="F321" s="1043"/>
      <c r="G321" s="1044"/>
    </row>
    <row r="322" spans="1:7" ht="15.75" customHeight="1">
      <c r="A322" s="394" t="s">
        <v>34</v>
      </c>
      <c r="B322" s="726" t="s">
        <v>341</v>
      </c>
      <c r="C322" s="727"/>
      <c r="D322" s="1045" t="s">
        <v>36</v>
      </c>
      <c r="E322" s="1045"/>
      <c r="F322" s="717" t="s">
        <v>566</v>
      </c>
      <c r="G322" s="718"/>
    </row>
    <row r="323" spans="1:7" ht="15.75" customHeight="1">
      <c r="A323" s="621" t="s">
        <v>309</v>
      </c>
      <c r="B323" s="1046" t="s">
        <v>215</v>
      </c>
      <c r="C323" s="1047"/>
      <c r="D323" s="1048" t="s">
        <v>86</v>
      </c>
      <c r="E323" s="1048"/>
      <c r="F323" s="624">
        <v>2</v>
      </c>
      <c r="G323" s="406">
        <v>25</v>
      </c>
    </row>
    <row r="324" spans="1:7" ht="15.75" customHeight="1">
      <c r="A324" s="625" t="s">
        <v>310</v>
      </c>
      <c r="B324" s="1049" t="s">
        <v>482</v>
      </c>
      <c r="C324" s="1050"/>
      <c r="D324" s="1051"/>
      <c r="E324" s="1051"/>
      <c r="F324" s="627"/>
      <c r="G324" s="628"/>
    </row>
    <row r="325" spans="1:7" ht="15.75" customHeight="1">
      <c r="A325" s="629" t="s">
        <v>728</v>
      </c>
      <c r="B325" s="293"/>
      <c r="C325" s="630" t="s">
        <v>484</v>
      </c>
      <c r="D325" s="1052" t="s">
        <v>86</v>
      </c>
      <c r="E325" s="1052"/>
      <c r="F325" s="1053" t="s">
        <v>370</v>
      </c>
      <c r="G325" s="1054"/>
    </row>
    <row r="326" spans="1:7" ht="15.75" customHeight="1">
      <c r="A326" s="631" t="s">
        <v>729</v>
      </c>
      <c r="B326" s="622"/>
      <c r="C326" s="623" t="s">
        <v>586</v>
      </c>
      <c r="D326" s="1055" t="s">
        <v>86</v>
      </c>
      <c r="E326" s="1055"/>
      <c r="F326" s="632">
        <v>2</v>
      </c>
      <c r="G326" s="633">
        <v>5</v>
      </c>
    </row>
    <row r="327" spans="1:7" ht="44.25" customHeight="1">
      <c r="A327" s="625" t="s">
        <v>311</v>
      </c>
      <c r="B327" s="724" t="s">
        <v>1097</v>
      </c>
      <c r="C327" s="725"/>
      <c r="D327" s="1056" t="s">
        <v>86</v>
      </c>
      <c r="E327" s="1056"/>
      <c r="F327" s="211">
        <v>2</v>
      </c>
      <c r="G327" s="212">
        <v>10</v>
      </c>
    </row>
    <row r="328" spans="1:7" s="62" customFormat="1" ht="29.25" customHeight="1">
      <c r="A328" s="409" t="s">
        <v>312</v>
      </c>
      <c r="B328" s="724" t="s">
        <v>553</v>
      </c>
      <c r="C328" s="725"/>
      <c r="D328" s="1061" t="s">
        <v>86</v>
      </c>
      <c r="E328" s="1061"/>
      <c r="F328" s="410">
        <v>7</v>
      </c>
      <c r="G328" s="411">
        <v>30</v>
      </c>
    </row>
    <row r="329" spans="1:7" s="62" customFormat="1" ht="31.5" customHeight="1">
      <c r="A329" s="460" t="s">
        <v>313</v>
      </c>
      <c r="B329" s="724" t="s">
        <v>554</v>
      </c>
      <c r="C329" s="725"/>
      <c r="D329" s="1061" t="s">
        <v>86</v>
      </c>
      <c r="E329" s="1061"/>
      <c r="F329" s="410">
        <v>14</v>
      </c>
      <c r="G329" s="410">
        <v>60</v>
      </c>
    </row>
    <row r="330" spans="1:7" ht="46.5" customHeight="1">
      <c r="A330" s="222"/>
      <c r="B330" s="34" t="s">
        <v>97</v>
      </c>
      <c r="C330" s="945" t="s">
        <v>1096</v>
      </c>
      <c r="D330" s="945"/>
      <c r="E330" s="945"/>
      <c r="F330" s="945"/>
      <c r="G330" s="758"/>
    </row>
    <row r="331" spans="1:7" s="62" customFormat="1" ht="19.5" customHeight="1">
      <c r="A331" s="1062" t="s">
        <v>339</v>
      </c>
      <c r="B331" s="1063"/>
      <c r="C331" s="1063"/>
      <c r="D331" s="1063"/>
      <c r="E331" s="1063"/>
      <c r="F331" s="1063"/>
      <c r="G331" s="1064"/>
    </row>
    <row r="332" spans="1:7" s="62" customFormat="1" ht="18" customHeight="1">
      <c r="A332" s="601" t="s">
        <v>34</v>
      </c>
      <c r="B332" s="930" t="s">
        <v>35</v>
      </c>
      <c r="C332" s="931"/>
      <c r="D332" s="833" t="s">
        <v>36</v>
      </c>
      <c r="E332" s="1060"/>
      <c r="F332" s="1060"/>
      <c r="G332" s="834"/>
    </row>
    <row r="333" spans="1:7" s="62" customFormat="1" ht="25.5" customHeight="1">
      <c r="A333" s="415" t="s">
        <v>314</v>
      </c>
      <c r="B333" s="291" t="s">
        <v>405</v>
      </c>
      <c r="C333" s="292"/>
      <c r="D333" s="974" t="s">
        <v>64</v>
      </c>
      <c r="E333" s="975"/>
      <c r="F333" s="976">
        <v>200</v>
      </c>
      <c r="G333" s="976"/>
    </row>
    <row r="334" spans="1:7" ht="18.75" customHeight="1">
      <c r="A334" s="415" t="s">
        <v>315</v>
      </c>
      <c r="B334" s="229" t="s">
        <v>113</v>
      </c>
      <c r="C334" s="186"/>
      <c r="D334" s="1069" t="s">
        <v>608</v>
      </c>
      <c r="E334" s="1070"/>
      <c r="F334" s="1070"/>
      <c r="G334" s="1071"/>
    </row>
    <row r="335" spans="1:7" s="62" customFormat="1" ht="17.25" customHeight="1">
      <c r="A335" s="634" t="s">
        <v>316</v>
      </c>
      <c r="B335" s="1072" t="s">
        <v>1049</v>
      </c>
      <c r="C335" s="1073"/>
      <c r="D335" s="1074" t="s">
        <v>6</v>
      </c>
      <c r="E335" s="1075"/>
      <c r="F335" s="1075"/>
      <c r="G335" s="1076"/>
    </row>
    <row r="336" spans="1:7" ht="19.5" customHeight="1">
      <c r="A336" s="1077" t="s">
        <v>537</v>
      </c>
      <c r="B336" s="1078"/>
      <c r="C336" s="1078"/>
      <c r="D336" s="1078"/>
      <c r="E336" s="1078"/>
      <c r="F336" s="1078"/>
      <c r="G336" s="1079"/>
    </row>
    <row r="337" spans="1:7" ht="18.75" customHeight="1">
      <c r="A337" s="601" t="s">
        <v>34</v>
      </c>
      <c r="B337" s="1057" t="s">
        <v>348</v>
      </c>
      <c r="C337" s="1058"/>
      <c r="D337" s="1058"/>
      <c r="E337" s="1059"/>
      <c r="F337" s="772" t="s">
        <v>155</v>
      </c>
      <c r="G337" s="773"/>
    </row>
    <row r="338" spans="1:7" ht="30" customHeight="1">
      <c r="A338" s="460" t="s">
        <v>317</v>
      </c>
      <c r="B338" s="724" t="s">
        <v>120</v>
      </c>
      <c r="C338" s="1065"/>
      <c r="D338" s="1065"/>
      <c r="E338" s="725"/>
      <c r="F338" s="765">
        <v>0</v>
      </c>
      <c r="G338" s="766">
        <v>1</v>
      </c>
    </row>
    <row r="339" spans="1:7" ht="24.75" customHeight="1">
      <c r="A339" s="1066" t="s">
        <v>338</v>
      </c>
      <c r="B339" s="1067"/>
      <c r="C339" s="1067"/>
      <c r="D339" s="1067"/>
      <c r="E339" s="1067"/>
      <c r="F339" s="1067"/>
      <c r="G339" s="1068"/>
    </row>
    <row r="340" spans="1:7" s="63" customFormat="1" ht="32.25" customHeight="1">
      <c r="A340" s="299"/>
      <c r="B340" s="779" t="s">
        <v>561</v>
      </c>
      <c r="C340" s="779"/>
      <c r="D340" s="779"/>
      <c r="E340" s="779"/>
      <c r="F340" s="779"/>
      <c r="G340" s="780"/>
    </row>
    <row r="341" spans="1:7" s="191" customFormat="1" ht="21" customHeight="1">
      <c r="A341" s="874" t="s">
        <v>538</v>
      </c>
      <c r="B341" s="875"/>
      <c r="C341" s="875"/>
      <c r="D341" s="875"/>
      <c r="E341" s="875"/>
      <c r="F341" s="875"/>
      <c r="G341" s="876"/>
    </row>
    <row r="342" spans="1:7" s="62" customFormat="1" ht="11.25" customHeight="1">
      <c r="A342" s="950" t="s">
        <v>34</v>
      </c>
      <c r="B342" s="1080" t="s">
        <v>35</v>
      </c>
      <c r="C342" s="1081"/>
      <c r="D342" s="833" t="s">
        <v>36</v>
      </c>
      <c r="E342" s="834"/>
      <c r="F342" s="790" t="s">
        <v>562</v>
      </c>
      <c r="G342" s="791"/>
    </row>
    <row r="343" spans="1:7" ht="24.75" customHeight="1">
      <c r="A343" s="951"/>
      <c r="B343" s="1082"/>
      <c r="C343" s="1083"/>
      <c r="D343" s="588" t="s">
        <v>139</v>
      </c>
      <c r="E343" s="555" t="s">
        <v>477</v>
      </c>
      <c r="F343" s="792"/>
      <c r="G343" s="793"/>
    </row>
    <row r="344" spans="1:7" ht="19.5" customHeight="1">
      <c r="A344" s="635" t="s">
        <v>318</v>
      </c>
      <c r="B344" s="1084" t="s">
        <v>466</v>
      </c>
      <c r="C344" s="1085"/>
      <c r="D344" s="594"/>
      <c r="E344" s="7"/>
      <c r="F344" s="594"/>
      <c r="G344" s="68"/>
    </row>
    <row r="345" spans="1:7" s="62" customFormat="1" ht="15.75" customHeight="1">
      <c r="A345" s="636" t="s">
        <v>1098</v>
      </c>
      <c r="B345" s="1086" t="s">
        <v>140</v>
      </c>
      <c r="C345" s="1087"/>
      <c r="D345" s="637">
        <v>85</v>
      </c>
      <c r="E345" s="638">
        <v>1</v>
      </c>
      <c r="F345" s="1088">
        <v>24.9</v>
      </c>
      <c r="G345" s="1089"/>
    </row>
    <row r="346" spans="1:7" s="62" customFormat="1" ht="15.75" customHeight="1">
      <c r="A346" s="249" t="s">
        <v>1099</v>
      </c>
      <c r="B346" s="1086" t="s">
        <v>141</v>
      </c>
      <c r="C346" s="1087"/>
      <c r="D346" s="639">
        <v>83</v>
      </c>
      <c r="E346" s="640">
        <v>1</v>
      </c>
      <c r="F346" s="998">
        <v>23.48</v>
      </c>
      <c r="G346" s="999"/>
    </row>
    <row r="347" spans="1:7" s="62" customFormat="1" ht="15.75" customHeight="1">
      <c r="A347" s="249" t="s">
        <v>1100</v>
      </c>
      <c r="B347" s="1086" t="s">
        <v>13</v>
      </c>
      <c r="C347" s="1087"/>
      <c r="D347" s="639">
        <v>70</v>
      </c>
      <c r="E347" s="640">
        <v>1</v>
      </c>
      <c r="F347" s="998">
        <v>19.92</v>
      </c>
      <c r="G347" s="999"/>
    </row>
    <row r="348" spans="1:7" s="62" customFormat="1" ht="15.75" customHeight="1">
      <c r="A348" s="249" t="s">
        <v>1101</v>
      </c>
      <c r="B348" s="1086" t="s">
        <v>142</v>
      </c>
      <c r="C348" s="1087"/>
      <c r="D348" s="639">
        <v>54</v>
      </c>
      <c r="E348" s="640">
        <v>1</v>
      </c>
      <c r="F348" s="998">
        <v>15.65</v>
      </c>
      <c r="G348" s="999"/>
    </row>
    <row r="349" spans="1:7" s="62" customFormat="1" ht="15.75" customHeight="1">
      <c r="A349" s="249" t="s">
        <v>1102</v>
      </c>
      <c r="B349" s="1086" t="s">
        <v>168</v>
      </c>
      <c r="C349" s="1087"/>
      <c r="D349" s="738" t="s">
        <v>458</v>
      </c>
      <c r="E349" s="739"/>
      <c r="F349" s="755">
        <v>0.14</v>
      </c>
      <c r="G349" s="756"/>
    </row>
    <row r="350" spans="1:7" ht="19.5" customHeight="1">
      <c r="A350" s="1019" t="s">
        <v>355</v>
      </c>
      <c r="B350" s="1020"/>
      <c r="C350" s="1020"/>
      <c r="D350" s="1020"/>
      <c r="E350" s="1020"/>
      <c r="F350" s="1020"/>
      <c r="G350" s="1021"/>
    </row>
    <row r="351" spans="1:7" s="62" customFormat="1" ht="25.5" customHeight="1">
      <c r="A351" s="601" t="s">
        <v>34</v>
      </c>
      <c r="B351" s="1092" t="s">
        <v>35</v>
      </c>
      <c r="C351" s="1093"/>
      <c r="D351" s="1094" t="s">
        <v>121</v>
      </c>
      <c r="E351" s="1095"/>
      <c r="F351" s="833" t="s">
        <v>565</v>
      </c>
      <c r="G351" s="834"/>
    </row>
    <row r="352" spans="1:7" s="62" customFormat="1" ht="17.25" customHeight="1">
      <c r="A352" s="425" t="s">
        <v>319</v>
      </c>
      <c r="B352" s="1096" t="s">
        <v>236</v>
      </c>
      <c r="C352" s="1097"/>
      <c r="D352" s="1097"/>
      <c r="E352" s="1097"/>
      <c r="F352" s="1097"/>
      <c r="G352" s="1098"/>
    </row>
    <row r="353" spans="1:7" ht="15" customHeight="1">
      <c r="A353" s="641" t="s">
        <v>1030</v>
      </c>
      <c r="B353" s="1090" t="s">
        <v>90</v>
      </c>
      <c r="C353" s="1091"/>
      <c r="D353" s="1099" t="s">
        <v>86</v>
      </c>
      <c r="E353" s="1099"/>
      <c r="F353" s="1088">
        <v>3.5</v>
      </c>
      <c r="G353" s="1089"/>
    </row>
    <row r="354" spans="1:7" ht="15" customHeight="1">
      <c r="A354" s="642" t="s">
        <v>1031</v>
      </c>
      <c r="B354" s="1090" t="s">
        <v>91</v>
      </c>
      <c r="C354" s="1091"/>
      <c r="D354" s="1045" t="s">
        <v>86</v>
      </c>
      <c r="E354" s="1045"/>
      <c r="F354" s="998">
        <v>0.7</v>
      </c>
      <c r="G354" s="999"/>
    </row>
    <row r="355" spans="1:7" s="62" customFormat="1" ht="15" customHeight="1">
      <c r="A355" s="425" t="s">
        <v>332</v>
      </c>
      <c r="B355" s="1096" t="s">
        <v>478</v>
      </c>
      <c r="C355" s="1097"/>
      <c r="D355" s="1097"/>
      <c r="E355" s="1097"/>
      <c r="F355" s="1097"/>
      <c r="G355" s="1098"/>
    </row>
    <row r="356" spans="1:7" ht="14.25" customHeight="1">
      <c r="A356" s="641" t="s">
        <v>1032</v>
      </c>
      <c r="B356" s="643" t="s">
        <v>93</v>
      </c>
      <c r="C356" s="66"/>
      <c r="D356" s="767" t="s">
        <v>187</v>
      </c>
      <c r="E356" s="767"/>
      <c r="F356" s="1088">
        <v>7.5</v>
      </c>
      <c r="G356" s="1089"/>
    </row>
    <row r="357" spans="1:7" ht="14.25" customHeight="1">
      <c r="A357" s="642" t="s">
        <v>1033</v>
      </c>
      <c r="B357" s="644" t="s">
        <v>126</v>
      </c>
      <c r="C357" s="594"/>
      <c r="D357" s="873" t="s">
        <v>187</v>
      </c>
      <c r="E357" s="873"/>
      <c r="F357" s="998">
        <v>10</v>
      </c>
      <c r="G357" s="999"/>
    </row>
    <row r="358" spans="1:7" ht="14.25" customHeight="1">
      <c r="A358" s="642" t="s">
        <v>1103</v>
      </c>
      <c r="B358" s="644" t="s">
        <v>152</v>
      </c>
      <c r="C358" s="594"/>
      <c r="D358" s="873" t="s">
        <v>187</v>
      </c>
      <c r="E358" s="873"/>
      <c r="F358" s="998">
        <v>15</v>
      </c>
      <c r="G358" s="999"/>
    </row>
    <row r="359" spans="1:7" ht="16.5" customHeight="1">
      <c r="A359" s="330"/>
      <c r="B359" s="208" t="s">
        <v>96</v>
      </c>
      <c r="C359" s="645" t="s">
        <v>14</v>
      </c>
      <c r="D359" s="331"/>
      <c r="E359" s="326"/>
      <c r="F359" s="331"/>
      <c r="G359" s="422"/>
    </row>
    <row r="360" spans="1:7" s="62" customFormat="1" ht="18.75" customHeight="1">
      <c r="A360" s="1100" t="s">
        <v>539</v>
      </c>
      <c r="B360" s="1101"/>
      <c r="C360" s="1101"/>
      <c r="D360" s="1101"/>
      <c r="E360" s="1101"/>
      <c r="F360" s="1101"/>
      <c r="G360" s="1102"/>
    </row>
    <row r="361" spans="1:7" ht="15.75" customHeight="1">
      <c r="A361" s="248" t="s">
        <v>34</v>
      </c>
      <c r="B361" s="1092" t="s">
        <v>127</v>
      </c>
      <c r="C361" s="1093"/>
      <c r="D361" s="1045" t="s">
        <v>36</v>
      </c>
      <c r="E361" s="1045"/>
      <c r="F361" s="717" t="s">
        <v>588</v>
      </c>
      <c r="G361" s="718"/>
    </row>
    <row r="362" spans="1:7" ht="14.25" customHeight="1">
      <c r="A362" s="625" t="s">
        <v>334</v>
      </c>
      <c r="B362" s="724" t="s">
        <v>226</v>
      </c>
      <c r="C362" s="725"/>
      <c r="D362" s="1056" t="s">
        <v>86</v>
      </c>
      <c r="E362" s="1056"/>
      <c r="F362" s="211">
        <v>0.5</v>
      </c>
      <c r="G362" s="212">
        <v>14.23</v>
      </c>
    </row>
    <row r="363" spans="1:7" ht="14.25" customHeight="1">
      <c r="A363" s="625" t="s">
        <v>335</v>
      </c>
      <c r="B363" s="724" t="s">
        <v>128</v>
      </c>
      <c r="C363" s="725"/>
      <c r="D363" s="1056" t="s">
        <v>86</v>
      </c>
      <c r="E363" s="1056"/>
      <c r="F363" s="211">
        <v>0.43</v>
      </c>
      <c r="G363" s="212">
        <v>1.42</v>
      </c>
    </row>
    <row r="364" spans="1:7" ht="45" customHeight="1">
      <c r="A364" s="625" t="s">
        <v>336</v>
      </c>
      <c r="B364" s="724" t="s">
        <v>1104</v>
      </c>
      <c r="C364" s="725"/>
      <c r="D364" s="1056" t="s">
        <v>86</v>
      </c>
      <c r="E364" s="1056"/>
      <c r="F364" s="211">
        <v>0.43</v>
      </c>
      <c r="G364" s="212">
        <v>7.11</v>
      </c>
    </row>
    <row r="365" spans="1:7" ht="45" customHeight="1">
      <c r="A365" s="145"/>
      <c r="B365" s="34" t="s">
        <v>97</v>
      </c>
      <c r="C365" s="945" t="s">
        <v>1105</v>
      </c>
      <c r="D365" s="945"/>
      <c r="E365" s="945"/>
      <c r="F365" s="945"/>
      <c r="G365" s="758"/>
    </row>
    <row r="366" spans="1:7" s="62" customFormat="1" ht="18.75" customHeight="1">
      <c r="A366" s="1108" t="s">
        <v>356</v>
      </c>
      <c r="B366" s="1109"/>
      <c r="C366" s="1109"/>
      <c r="D366" s="1109"/>
      <c r="E366" s="1109"/>
      <c r="F366" s="1109"/>
      <c r="G366" s="1110"/>
    </row>
    <row r="367" spans="1:7" s="62" customFormat="1" ht="16.5" customHeight="1">
      <c r="A367" s="248" t="s">
        <v>34</v>
      </c>
      <c r="B367" s="1103" t="s">
        <v>129</v>
      </c>
      <c r="C367" s="1104"/>
      <c r="D367" s="1092" t="s">
        <v>36</v>
      </c>
      <c r="E367" s="1035"/>
      <c r="F367" s="1093"/>
      <c r="G367" s="319" t="s">
        <v>565</v>
      </c>
    </row>
    <row r="368" spans="1:7" ht="44.25" customHeight="1">
      <c r="A368" s="625" t="s">
        <v>337</v>
      </c>
      <c r="B368" s="724" t="s">
        <v>467</v>
      </c>
      <c r="C368" s="725"/>
      <c r="D368" s="1105" t="s">
        <v>16</v>
      </c>
      <c r="E368" s="1106"/>
      <c r="F368" s="1107"/>
      <c r="G368" s="406">
        <f>0.8/0.702804</f>
        <v>1.1382974485062693</v>
      </c>
    </row>
    <row r="369" spans="1:7" ht="15.75" customHeight="1">
      <c r="A369" s="625" t="s">
        <v>340</v>
      </c>
      <c r="B369" s="724" t="s">
        <v>113</v>
      </c>
      <c r="C369" s="725"/>
      <c r="D369" s="726" t="s">
        <v>609</v>
      </c>
      <c r="E369" s="1051"/>
      <c r="F369" s="1051"/>
      <c r="G369" s="727"/>
    </row>
    <row r="370" spans="1:7" s="62" customFormat="1" ht="32.25" customHeight="1">
      <c r="A370" s="409" t="s">
        <v>342</v>
      </c>
      <c r="B370" s="1072" t="s">
        <v>1049</v>
      </c>
      <c r="C370" s="1073"/>
      <c r="D370" s="1074" t="s">
        <v>6</v>
      </c>
      <c r="E370" s="1075"/>
      <c r="F370" s="1075"/>
      <c r="G370" s="1076"/>
    </row>
    <row r="371" spans="1:7" ht="30" customHeight="1">
      <c r="A371" s="392" t="s">
        <v>343</v>
      </c>
      <c r="B371" s="770" t="s">
        <v>528</v>
      </c>
      <c r="C371" s="771"/>
      <c r="D371" s="738" t="s">
        <v>4</v>
      </c>
      <c r="E371" s="764"/>
      <c r="F371" s="739"/>
      <c r="G371" s="10">
        <v>1.42</v>
      </c>
    </row>
    <row r="372" spans="1:7" ht="29.25" customHeight="1">
      <c r="A372" s="392" t="s">
        <v>344</v>
      </c>
      <c r="B372" s="770" t="s">
        <v>589</v>
      </c>
      <c r="C372" s="771"/>
      <c r="D372" s="738" t="s">
        <v>5</v>
      </c>
      <c r="E372" s="764"/>
      <c r="F372" s="739"/>
      <c r="G372" s="10">
        <v>4.27</v>
      </c>
    </row>
    <row r="373" spans="1:7" ht="29.25" customHeight="1">
      <c r="A373" s="625"/>
      <c r="B373" s="258" t="s">
        <v>104</v>
      </c>
      <c r="C373" s="956" t="s">
        <v>583</v>
      </c>
      <c r="D373" s="956"/>
      <c r="E373" s="956"/>
      <c r="F373" s="956"/>
      <c r="G373" s="957"/>
    </row>
    <row r="374" spans="1:7" s="67" customFormat="1" ht="18.75" customHeight="1">
      <c r="A374" s="1066" t="s">
        <v>17</v>
      </c>
      <c r="B374" s="1067"/>
      <c r="C374" s="1067"/>
      <c r="D374" s="1067"/>
      <c r="E374" s="1067"/>
      <c r="F374" s="1067"/>
      <c r="G374" s="1068"/>
    </row>
    <row r="375" spans="1:7" s="63" customFormat="1" ht="32.25" customHeight="1">
      <c r="A375" s="707"/>
      <c r="B375" s="779" t="s">
        <v>561</v>
      </c>
      <c r="C375" s="779"/>
      <c r="D375" s="779"/>
      <c r="E375" s="779"/>
      <c r="F375" s="779"/>
      <c r="G375" s="780"/>
    </row>
    <row r="376" spans="1:7" s="191" customFormat="1" ht="24.75" customHeight="1">
      <c r="A376" s="874" t="s">
        <v>540</v>
      </c>
      <c r="B376" s="875"/>
      <c r="C376" s="875"/>
      <c r="D376" s="875"/>
      <c r="E376" s="875"/>
      <c r="F376" s="875"/>
      <c r="G376" s="876"/>
    </row>
    <row r="377" spans="1:7" s="62" customFormat="1" ht="21.75" customHeight="1">
      <c r="A377" s="601" t="s">
        <v>34</v>
      </c>
      <c r="B377" s="246" t="s">
        <v>35</v>
      </c>
      <c r="C377" s="185"/>
      <c r="D377" s="833" t="s">
        <v>36</v>
      </c>
      <c r="E377" s="834"/>
      <c r="F377" s="833" t="s">
        <v>565</v>
      </c>
      <c r="G377" s="834"/>
    </row>
    <row r="378" spans="1:7" ht="25.5" customHeight="1">
      <c r="A378" s="424" t="s">
        <v>345</v>
      </c>
      <c r="B378" s="553" t="s">
        <v>468</v>
      </c>
      <c r="C378" s="554"/>
      <c r="D378" s="555" t="s">
        <v>656</v>
      </c>
      <c r="E378" s="555" t="s">
        <v>477</v>
      </c>
      <c r="F378" s="717" t="s">
        <v>588</v>
      </c>
      <c r="G378" s="718"/>
    </row>
    <row r="379" spans="1:8" ht="25.5" customHeight="1">
      <c r="A379" s="379" t="s">
        <v>1107</v>
      </c>
      <c r="B379" s="760" t="s">
        <v>1106</v>
      </c>
      <c r="C379" s="761"/>
      <c r="D379" s="79">
        <v>650</v>
      </c>
      <c r="E379" s="307">
        <v>1</v>
      </c>
      <c r="F379" s="749">
        <v>220</v>
      </c>
      <c r="G379" s="750"/>
      <c r="H379" s="462"/>
    </row>
    <row r="380" spans="1:8" ht="25.5" customHeight="1">
      <c r="A380" s="164" t="s">
        <v>1108</v>
      </c>
      <c r="B380" s="284" t="s">
        <v>967</v>
      </c>
      <c r="C380" s="153"/>
      <c r="D380" s="79">
        <v>203</v>
      </c>
      <c r="E380" s="307">
        <v>1</v>
      </c>
      <c r="F380" s="749">
        <v>100</v>
      </c>
      <c r="G380" s="750"/>
      <c r="H380" s="462"/>
    </row>
    <row r="381" spans="1:8" ht="25.5" customHeight="1">
      <c r="A381" s="164" t="s">
        <v>1111</v>
      </c>
      <c r="B381" s="284" t="s">
        <v>1109</v>
      </c>
      <c r="C381" s="153"/>
      <c r="D381" s="79">
        <v>358</v>
      </c>
      <c r="E381" s="307">
        <v>1</v>
      </c>
      <c r="F381" s="749">
        <v>136</v>
      </c>
      <c r="G381" s="750"/>
      <c r="H381" s="462"/>
    </row>
    <row r="382" spans="1:8" ht="25.5" customHeight="1">
      <c r="A382" s="164" t="s">
        <v>1112</v>
      </c>
      <c r="B382" s="284" t="s">
        <v>1110</v>
      </c>
      <c r="C382" s="153"/>
      <c r="D382" s="79">
        <v>287</v>
      </c>
      <c r="E382" s="307">
        <v>1</v>
      </c>
      <c r="F382" s="749">
        <v>90</v>
      </c>
      <c r="G382" s="750"/>
      <c r="H382" s="462"/>
    </row>
    <row r="383" spans="1:8" ht="25.5" customHeight="1">
      <c r="A383" s="164" t="s">
        <v>1113</v>
      </c>
      <c r="B383" s="284" t="s">
        <v>363</v>
      </c>
      <c r="C383" s="153"/>
      <c r="D383" s="79">
        <v>112</v>
      </c>
      <c r="E383" s="307">
        <v>1</v>
      </c>
      <c r="F383" s="749">
        <v>48</v>
      </c>
      <c r="G383" s="750"/>
      <c r="H383" s="462"/>
    </row>
    <row r="384" spans="1:8" ht="25.5" customHeight="1">
      <c r="A384" s="164" t="s">
        <v>1114</v>
      </c>
      <c r="B384" s="284" t="s">
        <v>966</v>
      </c>
      <c r="C384" s="153"/>
      <c r="D384" s="79">
        <v>144</v>
      </c>
      <c r="E384" s="307">
        <v>1</v>
      </c>
      <c r="F384" s="749">
        <v>36</v>
      </c>
      <c r="G384" s="750"/>
      <c r="H384" s="462"/>
    </row>
    <row r="385" spans="1:8" ht="25.5" customHeight="1">
      <c r="A385" s="164" t="s">
        <v>1115</v>
      </c>
      <c r="B385" s="284" t="s">
        <v>968</v>
      </c>
      <c r="C385" s="153"/>
      <c r="D385" s="79">
        <v>304</v>
      </c>
      <c r="E385" s="307">
        <v>1</v>
      </c>
      <c r="F385" s="749">
        <v>130</v>
      </c>
      <c r="G385" s="750"/>
      <c r="H385" s="462"/>
    </row>
    <row r="386" spans="1:8" ht="25.5" customHeight="1">
      <c r="A386" s="164" t="s">
        <v>1116</v>
      </c>
      <c r="B386" s="284" t="s">
        <v>50</v>
      </c>
      <c r="C386" s="153"/>
      <c r="D386" s="79">
        <v>325</v>
      </c>
      <c r="E386" s="307">
        <v>1</v>
      </c>
      <c r="F386" s="749">
        <v>100</v>
      </c>
      <c r="G386" s="750"/>
      <c r="H386" s="462"/>
    </row>
    <row r="387" spans="1:8" ht="25.5" customHeight="1">
      <c r="A387" s="164" t="s">
        <v>1117</v>
      </c>
      <c r="B387" s="284" t="s">
        <v>969</v>
      </c>
      <c r="C387" s="153"/>
      <c r="D387" s="79">
        <v>123</v>
      </c>
      <c r="E387" s="307">
        <v>1</v>
      </c>
      <c r="F387" s="749">
        <v>68</v>
      </c>
      <c r="G387" s="750"/>
      <c r="H387" s="462"/>
    </row>
    <row r="388" spans="1:8" ht="25.5" customHeight="1">
      <c r="A388" s="164" t="s">
        <v>1118</v>
      </c>
      <c r="B388" s="284" t="s">
        <v>1133</v>
      </c>
      <c r="C388" s="153"/>
      <c r="D388" s="79">
        <v>39</v>
      </c>
      <c r="E388" s="307">
        <v>1</v>
      </c>
      <c r="F388" s="749">
        <v>16</v>
      </c>
      <c r="G388" s="750"/>
      <c r="H388" s="462"/>
    </row>
    <row r="389" spans="1:8" ht="25.5" customHeight="1">
      <c r="A389" s="164" t="s">
        <v>1119</v>
      </c>
      <c r="B389" s="284" t="s">
        <v>970</v>
      </c>
      <c r="C389" s="153"/>
      <c r="D389" s="79">
        <v>83</v>
      </c>
      <c r="E389" s="307">
        <v>1</v>
      </c>
      <c r="F389" s="749">
        <v>50</v>
      </c>
      <c r="G389" s="750"/>
      <c r="H389" s="462"/>
    </row>
    <row r="390" spans="1:8" ht="25.5" customHeight="1">
      <c r="A390" s="164" t="s">
        <v>1120</v>
      </c>
      <c r="B390" s="284" t="s">
        <v>971</v>
      </c>
      <c r="C390" s="153"/>
      <c r="D390" s="79">
        <v>113</v>
      </c>
      <c r="E390" s="307">
        <v>1</v>
      </c>
      <c r="F390" s="749">
        <v>55</v>
      </c>
      <c r="G390" s="750"/>
      <c r="H390" s="462"/>
    </row>
    <row r="391" spans="1:8" ht="25.5" customHeight="1">
      <c r="A391" s="164" t="s">
        <v>1121</v>
      </c>
      <c r="B391" s="284" t="s">
        <v>972</v>
      </c>
      <c r="C391" s="153"/>
      <c r="D391" s="79">
        <v>63</v>
      </c>
      <c r="E391" s="307">
        <v>1</v>
      </c>
      <c r="F391" s="749">
        <v>24</v>
      </c>
      <c r="G391" s="750"/>
      <c r="H391" s="462"/>
    </row>
    <row r="392" spans="1:8" ht="25.5" customHeight="1">
      <c r="A392" s="164" t="s">
        <v>1122</v>
      </c>
      <c r="B392" s="284" t="s">
        <v>973</v>
      </c>
      <c r="C392" s="153"/>
      <c r="D392" s="79">
        <v>139</v>
      </c>
      <c r="E392" s="307">
        <v>1</v>
      </c>
      <c r="F392" s="749">
        <v>24</v>
      </c>
      <c r="G392" s="750"/>
      <c r="H392" s="462"/>
    </row>
    <row r="393" spans="1:8" ht="25.5" customHeight="1">
      <c r="A393" s="164" t="s">
        <v>1123</v>
      </c>
      <c r="B393" s="284" t="s">
        <v>974</v>
      </c>
      <c r="C393" s="153"/>
      <c r="D393" s="79">
        <v>114</v>
      </c>
      <c r="E393" s="307">
        <v>1</v>
      </c>
      <c r="F393" s="749">
        <v>24</v>
      </c>
      <c r="G393" s="750"/>
      <c r="H393" s="462"/>
    </row>
    <row r="394" spans="1:8" ht="25.5" customHeight="1">
      <c r="A394" s="164" t="s">
        <v>1124</v>
      </c>
      <c r="B394" s="284" t="s">
        <v>975</v>
      </c>
      <c r="C394" s="153"/>
      <c r="D394" s="79">
        <v>71</v>
      </c>
      <c r="E394" s="307">
        <v>1</v>
      </c>
      <c r="F394" s="749">
        <v>30</v>
      </c>
      <c r="G394" s="750"/>
      <c r="H394" s="462"/>
    </row>
    <row r="395" spans="1:8" ht="25.5" customHeight="1">
      <c r="A395" s="646" t="s">
        <v>1125</v>
      </c>
      <c r="B395" s="647" t="s">
        <v>1132</v>
      </c>
      <c r="C395" s="648"/>
      <c r="D395" s="79">
        <v>83</v>
      </c>
      <c r="E395" s="307">
        <v>1</v>
      </c>
      <c r="F395" s="749">
        <v>25</v>
      </c>
      <c r="G395" s="750"/>
      <c r="H395" s="462"/>
    </row>
    <row r="396" spans="1:8" ht="25.5" customHeight="1">
      <c r="A396" s="649" t="s">
        <v>1126</v>
      </c>
      <c r="B396" s="168" t="s">
        <v>1131</v>
      </c>
      <c r="C396" s="650"/>
      <c r="D396" s="651" t="s">
        <v>170</v>
      </c>
      <c r="E396" s="652">
        <v>1</v>
      </c>
      <c r="F396" s="749">
        <v>6</v>
      </c>
      <c r="G396" s="750"/>
      <c r="H396" s="462"/>
    </row>
    <row r="397" spans="1:8" ht="25.5" customHeight="1">
      <c r="A397" s="649" t="s">
        <v>1127</v>
      </c>
      <c r="B397" s="1111" t="s">
        <v>1054</v>
      </c>
      <c r="C397" s="1111"/>
      <c r="D397" s="653" t="s">
        <v>189</v>
      </c>
      <c r="E397" s="654">
        <v>1</v>
      </c>
      <c r="F397" s="749">
        <v>16</v>
      </c>
      <c r="G397" s="750"/>
      <c r="H397" s="462"/>
    </row>
    <row r="398" spans="1:8" ht="25.5" customHeight="1">
      <c r="A398" s="649" t="s">
        <v>1128</v>
      </c>
      <c r="B398" s="745" t="s">
        <v>976</v>
      </c>
      <c r="C398" s="746"/>
      <c r="D398" s="747" t="s">
        <v>1028</v>
      </c>
      <c r="E398" s="748"/>
      <c r="F398" s="211">
        <v>30</v>
      </c>
      <c r="G398" s="212">
        <v>60</v>
      </c>
      <c r="H398" s="462"/>
    </row>
    <row r="399" spans="1:7" ht="25.5" customHeight="1">
      <c r="A399" s="582" t="s">
        <v>1129</v>
      </c>
      <c r="B399" s="751" t="s">
        <v>168</v>
      </c>
      <c r="C399" s="752"/>
      <c r="D399" s="753" t="s">
        <v>357</v>
      </c>
      <c r="E399" s="754"/>
      <c r="F399" s="755">
        <v>0.14</v>
      </c>
      <c r="G399" s="756"/>
    </row>
    <row r="400" spans="1:8" ht="31.5" customHeight="1">
      <c r="A400" s="655" t="s">
        <v>1130</v>
      </c>
      <c r="B400" s="757" t="s">
        <v>1027</v>
      </c>
      <c r="C400" s="758"/>
      <c r="D400" s="584">
        <v>6780</v>
      </c>
      <c r="E400" s="656" t="s">
        <v>412</v>
      </c>
      <c r="F400" s="749">
        <v>6422</v>
      </c>
      <c r="G400" s="750"/>
      <c r="H400" s="462"/>
    </row>
    <row r="401" spans="1:7" ht="24" customHeight="1">
      <c r="A401" s="1019" t="s">
        <v>358</v>
      </c>
      <c r="B401" s="1020"/>
      <c r="C401" s="1020"/>
      <c r="D401" s="1020"/>
      <c r="E401" s="1020"/>
      <c r="F401" s="1020"/>
      <c r="G401" s="1021"/>
    </row>
    <row r="402" spans="1:7" s="62" customFormat="1" ht="25.5" customHeight="1">
      <c r="A402" s="601" t="s">
        <v>34</v>
      </c>
      <c r="B402" s="1092" t="s">
        <v>35</v>
      </c>
      <c r="C402" s="1093"/>
      <c r="D402" s="1094" t="s">
        <v>121</v>
      </c>
      <c r="E402" s="1095"/>
      <c r="F402" s="833" t="s">
        <v>565</v>
      </c>
      <c r="G402" s="834"/>
    </row>
    <row r="403" spans="1:7" s="62" customFormat="1" ht="21.75" customHeight="1">
      <c r="A403" s="425" t="s">
        <v>346</v>
      </c>
      <c r="B403" s="1096" t="s">
        <v>236</v>
      </c>
      <c r="C403" s="1097"/>
      <c r="D403" s="1097"/>
      <c r="E403" s="1097"/>
      <c r="F403" s="1097"/>
      <c r="G403" s="1098"/>
    </row>
    <row r="404" spans="1:8" s="62" customFormat="1" ht="21.75" customHeight="1">
      <c r="A404" s="426" t="s">
        <v>1034</v>
      </c>
      <c r="B404" s="1112" t="s">
        <v>978</v>
      </c>
      <c r="C404" s="1113"/>
      <c r="D404" s="742" t="s">
        <v>861</v>
      </c>
      <c r="E404" s="742"/>
      <c r="F404" s="1114">
        <v>9</v>
      </c>
      <c r="G404" s="1115"/>
      <c r="H404" s="502"/>
    </row>
    <row r="405" spans="1:8" s="62" customFormat="1" ht="21.75" customHeight="1">
      <c r="A405" s="427" t="s">
        <v>1035</v>
      </c>
      <c r="B405" s="741" t="s">
        <v>89</v>
      </c>
      <c r="C405" s="741"/>
      <c r="D405" s="742" t="s">
        <v>861</v>
      </c>
      <c r="E405" s="742"/>
      <c r="F405" s="740">
        <v>15</v>
      </c>
      <c r="G405" s="740"/>
      <c r="H405" s="502"/>
    </row>
    <row r="406" spans="1:8" s="62" customFormat="1" ht="21.75" customHeight="1">
      <c r="A406" s="427" t="s">
        <v>1036</v>
      </c>
      <c r="B406" s="741" t="s">
        <v>164</v>
      </c>
      <c r="C406" s="741"/>
      <c r="D406" s="742" t="s">
        <v>861</v>
      </c>
      <c r="E406" s="742"/>
      <c r="F406" s="740">
        <v>17.5</v>
      </c>
      <c r="G406" s="740"/>
      <c r="H406" s="502"/>
    </row>
    <row r="407" spans="1:8" s="62" customFormat="1" ht="21.75" customHeight="1">
      <c r="A407" s="427" t="s">
        <v>1134</v>
      </c>
      <c r="B407" s="741" t="s">
        <v>979</v>
      </c>
      <c r="C407" s="741"/>
      <c r="D407" s="742" t="s">
        <v>861</v>
      </c>
      <c r="E407" s="742"/>
      <c r="F407" s="740">
        <v>35</v>
      </c>
      <c r="G407" s="740"/>
      <c r="H407" s="502"/>
    </row>
    <row r="408" spans="1:8" s="62" customFormat="1" ht="21.75" customHeight="1">
      <c r="A408" s="427" t="s">
        <v>1135</v>
      </c>
      <c r="B408" s="741" t="s">
        <v>980</v>
      </c>
      <c r="C408" s="741"/>
      <c r="D408" s="742" t="s">
        <v>861</v>
      </c>
      <c r="E408" s="742"/>
      <c r="F408" s="740">
        <v>15</v>
      </c>
      <c r="G408" s="740"/>
      <c r="H408" s="502"/>
    </row>
    <row r="409" spans="1:8" s="62" customFormat="1" ht="21.75" customHeight="1">
      <c r="A409" s="427" t="s">
        <v>1136</v>
      </c>
      <c r="B409" s="741" t="s">
        <v>981</v>
      </c>
      <c r="C409" s="741"/>
      <c r="D409" s="742" t="s">
        <v>861</v>
      </c>
      <c r="E409" s="742"/>
      <c r="F409" s="740">
        <v>60</v>
      </c>
      <c r="G409" s="740"/>
      <c r="H409" s="502"/>
    </row>
    <row r="410" spans="1:8" s="62" customFormat="1" ht="21.75" customHeight="1">
      <c r="A410" s="427" t="s">
        <v>1137</v>
      </c>
      <c r="B410" s="741" t="s">
        <v>982</v>
      </c>
      <c r="C410" s="741"/>
      <c r="D410" s="742" t="s">
        <v>861</v>
      </c>
      <c r="E410" s="742"/>
      <c r="F410" s="740">
        <v>20</v>
      </c>
      <c r="G410" s="740"/>
      <c r="H410" s="502"/>
    </row>
    <row r="411" spans="1:8" s="62" customFormat="1" ht="21.75" customHeight="1">
      <c r="A411" s="427" t="s">
        <v>1138</v>
      </c>
      <c r="B411" s="741" t="s">
        <v>91</v>
      </c>
      <c r="C411" s="741"/>
      <c r="D411" s="742" t="s">
        <v>861</v>
      </c>
      <c r="E411" s="742"/>
      <c r="F411" s="740">
        <v>0.7</v>
      </c>
      <c r="G411" s="740"/>
      <c r="H411" s="502"/>
    </row>
    <row r="412" spans="1:8" s="62" customFormat="1" ht="21.75" customHeight="1">
      <c r="A412" s="427" t="s">
        <v>1139</v>
      </c>
      <c r="B412" s="741" t="s">
        <v>983</v>
      </c>
      <c r="C412" s="741"/>
      <c r="D412" s="742" t="s">
        <v>861</v>
      </c>
      <c r="E412" s="742"/>
      <c r="F412" s="740">
        <v>3</v>
      </c>
      <c r="G412" s="740"/>
      <c r="H412" s="502"/>
    </row>
    <row r="413" spans="1:8" s="62" customFormat="1" ht="21.75" customHeight="1">
      <c r="A413" s="427" t="s">
        <v>1140</v>
      </c>
      <c r="B413" s="741" t="s">
        <v>984</v>
      </c>
      <c r="C413" s="741"/>
      <c r="D413" s="870" t="s">
        <v>861</v>
      </c>
      <c r="E413" s="870"/>
      <c r="F413" s="740">
        <v>10</v>
      </c>
      <c r="G413" s="740"/>
      <c r="H413" s="502"/>
    </row>
    <row r="414" spans="1:8" s="62" customFormat="1" ht="21.75" customHeight="1">
      <c r="A414" s="427" t="s">
        <v>1141</v>
      </c>
      <c r="B414" s="741" t="s">
        <v>867</v>
      </c>
      <c r="C414" s="741"/>
      <c r="D414" s="742" t="s">
        <v>861</v>
      </c>
      <c r="E414" s="742"/>
      <c r="F414" s="740">
        <v>2</v>
      </c>
      <c r="G414" s="740"/>
      <c r="H414" s="502"/>
    </row>
    <row r="415" spans="1:8" s="62" customFormat="1" ht="21.75" customHeight="1">
      <c r="A415" s="427" t="s">
        <v>1142</v>
      </c>
      <c r="B415" s="741" t="s">
        <v>987</v>
      </c>
      <c r="C415" s="741"/>
      <c r="D415" s="742" t="s">
        <v>861</v>
      </c>
      <c r="E415" s="742"/>
      <c r="F415" s="740">
        <v>50</v>
      </c>
      <c r="G415" s="740"/>
      <c r="H415" s="502"/>
    </row>
    <row r="416" spans="1:8" s="62" customFormat="1" ht="21.75" customHeight="1">
      <c r="A416" s="427" t="s">
        <v>1143</v>
      </c>
      <c r="B416" s="741" t="s">
        <v>985</v>
      </c>
      <c r="C416" s="741"/>
      <c r="D416" s="742" t="s">
        <v>861</v>
      </c>
      <c r="E416" s="742"/>
      <c r="F416" s="740">
        <v>145</v>
      </c>
      <c r="G416" s="740"/>
      <c r="H416" s="502"/>
    </row>
    <row r="417" spans="1:8" s="62" customFormat="1" ht="21.75" customHeight="1">
      <c r="A417" s="427" t="s">
        <v>1144</v>
      </c>
      <c r="B417" s="741" t="s">
        <v>986</v>
      </c>
      <c r="C417" s="741"/>
      <c r="D417" s="742" t="s">
        <v>861</v>
      </c>
      <c r="E417" s="742"/>
      <c r="F417" s="740">
        <v>80</v>
      </c>
      <c r="G417" s="740"/>
      <c r="H417" s="502"/>
    </row>
    <row r="418" spans="1:8" s="62" customFormat="1" ht="21.75" customHeight="1">
      <c r="A418" s="427" t="s">
        <v>1145</v>
      </c>
      <c r="B418" s="741" t="s">
        <v>24</v>
      </c>
      <c r="C418" s="741"/>
      <c r="D418" s="742" t="s">
        <v>861</v>
      </c>
      <c r="E418" s="742"/>
      <c r="F418" s="740">
        <v>25</v>
      </c>
      <c r="G418" s="740"/>
      <c r="H418" s="502"/>
    </row>
    <row r="419" spans="1:8" s="62" customFormat="1" ht="21.75" customHeight="1">
      <c r="A419" s="427" t="s">
        <v>1146</v>
      </c>
      <c r="B419" s="741" t="s">
        <v>618</v>
      </c>
      <c r="C419" s="741"/>
      <c r="D419" s="742" t="s">
        <v>861</v>
      </c>
      <c r="E419" s="742"/>
      <c r="F419" s="740">
        <v>3</v>
      </c>
      <c r="G419" s="740"/>
      <c r="H419" s="502"/>
    </row>
    <row r="420" spans="1:8" s="62" customFormat="1" ht="21.75" customHeight="1">
      <c r="A420" s="427" t="s">
        <v>1147</v>
      </c>
      <c r="B420" s="741" t="s">
        <v>619</v>
      </c>
      <c r="C420" s="741"/>
      <c r="D420" s="742" t="s">
        <v>861</v>
      </c>
      <c r="E420" s="742"/>
      <c r="F420" s="740">
        <v>3</v>
      </c>
      <c r="G420" s="740"/>
      <c r="H420" s="502"/>
    </row>
    <row r="421" spans="1:8" s="62" customFormat="1" ht="21.75" customHeight="1">
      <c r="A421" s="430" t="s">
        <v>1148</v>
      </c>
      <c r="B421" s="1116" t="s">
        <v>620</v>
      </c>
      <c r="C421" s="1117"/>
      <c r="D421" s="742" t="s">
        <v>861</v>
      </c>
      <c r="E421" s="742"/>
      <c r="F421" s="755">
        <v>5</v>
      </c>
      <c r="G421" s="756"/>
      <c r="H421" s="502"/>
    </row>
    <row r="422" spans="1:7" ht="21.75" customHeight="1">
      <c r="A422" s="424" t="s">
        <v>347</v>
      </c>
      <c r="B422" s="553" t="s">
        <v>479</v>
      </c>
      <c r="C422" s="554"/>
      <c r="D422" s="626"/>
      <c r="E422" s="626"/>
      <c r="F422" s="833"/>
      <c r="G422" s="834"/>
    </row>
    <row r="423" spans="1:7" ht="21.75" customHeight="1">
      <c r="A423" s="431" t="s">
        <v>1149</v>
      </c>
      <c r="B423" s="643" t="s">
        <v>93</v>
      </c>
      <c r="C423" s="57"/>
      <c r="D423" s="767" t="s">
        <v>187</v>
      </c>
      <c r="E423" s="767"/>
      <c r="F423" s="1088">
        <v>7.5</v>
      </c>
      <c r="G423" s="1089"/>
    </row>
    <row r="424" spans="1:7" ht="21.75" customHeight="1">
      <c r="A424" s="427" t="s">
        <v>1150</v>
      </c>
      <c r="B424" s="229" t="s">
        <v>126</v>
      </c>
      <c r="C424" s="257"/>
      <c r="D424" s="1041" t="s">
        <v>187</v>
      </c>
      <c r="E424" s="1041"/>
      <c r="F424" s="966">
        <v>10</v>
      </c>
      <c r="G424" s="967"/>
    </row>
    <row r="425" spans="1:7" ht="21.75" customHeight="1">
      <c r="A425" s="427" t="s">
        <v>1151</v>
      </c>
      <c r="B425" s="229" t="s">
        <v>152</v>
      </c>
      <c r="C425" s="257"/>
      <c r="D425" s="1041" t="s">
        <v>187</v>
      </c>
      <c r="E425" s="1041"/>
      <c r="F425" s="966">
        <v>15</v>
      </c>
      <c r="G425" s="967"/>
    </row>
    <row r="426" spans="1:8" ht="21.75" customHeight="1">
      <c r="A426" s="432" t="s">
        <v>1037</v>
      </c>
      <c r="B426" s="619" t="s">
        <v>977</v>
      </c>
      <c r="C426" s="57"/>
      <c r="D426" s="759" t="s">
        <v>187</v>
      </c>
      <c r="E426" s="759"/>
      <c r="F426" s="755">
        <v>25</v>
      </c>
      <c r="G426" s="756"/>
      <c r="H426" s="462"/>
    </row>
    <row r="427" spans="1:7" ht="21.75" customHeight="1">
      <c r="A427" s="249"/>
      <c r="B427" s="70" t="s">
        <v>96</v>
      </c>
      <c r="C427" s="620" t="s">
        <v>14</v>
      </c>
      <c r="D427" s="328"/>
      <c r="E427" s="329"/>
      <c r="F427" s="328"/>
      <c r="G427" s="327"/>
    </row>
    <row r="428" spans="1:7" s="62" customFormat="1" ht="20.25" customHeight="1">
      <c r="A428" s="1118" t="s">
        <v>541</v>
      </c>
      <c r="B428" s="1119"/>
      <c r="C428" s="1119"/>
      <c r="D428" s="1119"/>
      <c r="E428" s="1119"/>
      <c r="F428" s="1119"/>
      <c r="G428" s="1120"/>
    </row>
    <row r="429" spans="1:7" ht="22.5" customHeight="1">
      <c r="A429" s="248" t="s">
        <v>34</v>
      </c>
      <c r="B429" s="1092" t="s">
        <v>127</v>
      </c>
      <c r="C429" s="1093"/>
      <c r="D429" s="1045" t="s">
        <v>36</v>
      </c>
      <c r="E429" s="1045"/>
      <c r="F429" s="717" t="s">
        <v>566</v>
      </c>
      <c r="G429" s="718"/>
    </row>
    <row r="430" spans="1:8" ht="16.5" customHeight="1">
      <c r="A430" s="433" t="s">
        <v>349</v>
      </c>
      <c r="B430" s="1009" t="s">
        <v>226</v>
      </c>
      <c r="C430" s="1010"/>
      <c r="D430" s="1048" t="s">
        <v>86</v>
      </c>
      <c r="E430" s="1048"/>
      <c r="F430" s="624">
        <v>2</v>
      </c>
      <c r="G430" s="406">
        <v>50</v>
      </c>
      <c r="H430" s="462"/>
    </row>
    <row r="431" spans="1:8" ht="19.5" customHeight="1">
      <c r="A431" s="433" t="s">
        <v>350</v>
      </c>
      <c r="B431" s="1009" t="s">
        <v>1152</v>
      </c>
      <c r="C431" s="1010"/>
      <c r="D431" s="1056" t="s">
        <v>86</v>
      </c>
      <c r="E431" s="1056"/>
      <c r="F431" s="728" t="s">
        <v>370</v>
      </c>
      <c r="G431" s="729"/>
      <c r="H431" s="462"/>
    </row>
    <row r="432" spans="1:8" ht="27.75" customHeight="1">
      <c r="A432" s="433" t="s">
        <v>351</v>
      </c>
      <c r="B432" s="724" t="s">
        <v>1153</v>
      </c>
      <c r="C432" s="725"/>
      <c r="D432" s="726" t="s">
        <v>988</v>
      </c>
      <c r="E432" s="727"/>
      <c r="F432" s="728" t="s">
        <v>370</v>
      </c>
      <c r="G432" s="729"/>
      <c r="H432" s="462"/>
    </row>
    <row r="433" spans="1:8" ht="27.75" customHeight="1">
      <c r="A433" s="433" t="s">
        <v>352</v>
      </c>
      <c r="B433" s="724" t="s">
        <v>1154</v>
      </c>
      <c r="C433" s="725"/>
      <c r="D433" s="726" t="s">
        <v>1189</v>
      </c>
      <c r="E433" s="727"/>
      <c r="F433" s="728">
        <v>10</v>
      </c>
      <c r="G433" s="729"/>
      <c r="H433" s="462"/>
    </row>
    <row r="434" spans="1:8" ht="27.75" customHeight="1">
      <c r="A434" s="433" t="s">
        <v>353</v>
      </c>
      <c r="B434" s="724" t="s">
        <v>990</v>
      </c>
      <c r="C434" s="725"/>
      <c r="D434" s="726" t="s">
        <v>1189</v>
      </c>
      <c r="E434" s="727"/>
      <c r="F434" s="728">
        <v>15</v>
      </c>
      <c r="G434" s="729"/>
      <c r="H434" s="462"/>
    </row>
    <row r="435" spans="1:8" ht="27.75" customHeight="1">
      <c r="A435" s="433" t="s">
        <v>354</v>
      </c>
      <c r="B435" s="724" t="s">
        <v>1154</v>
      </c>
      <c r="C435" s="725"/>
      <c r="D435" s="726" t="s">
        <v>1190</v>
      </c>
      <c r="E435" s="727"/>
      <c r="F435" s="728">
        <v>15</v>
      </c>
      <c r="G435" s="729"/>
      <c r="H435" s="462"/>
    </row>
    <row r="436" spans="1:8" ht="27.75" customHeight="1">
      <c r="A436" s="433" t="s">
        <v>426</v>
      </c>
      <c r="B436" s="724" t="s">
        <v>990</v>
      </c>
      <c r="C436" s="725"/>
      <c r="D436" s="726" t="s">
        <v>1190</v>
      </c>
      <c r="E436" s="727"/>
      <c r="F436" s="728">
        <v>25</v>
      </c>
      <c r="G436" s="729"/>
      <c r="H436" s="462"/>
    </row>
    <row r="437" spans="1:8" ht="27.75" customHeight="1">
      <c r="A437" s="433" t="s">
        <v>1038</v>
      </c>
      <c r="B437" s="724" t="s">
        <v>1154</v>
      </c>
      <c r="C437" s="725"/>
      <c r="D437" s="726" t="s">
        <v>989</v>
      </c>
      <c r="E437" s="727"/>
      <c r="F437" s="728">
        <v>25</v>
      </c>
      <c r="G437" s="729"/>
      <c r="H437" s="462"/>
    </row>
    <row r="438" spans="1:8" ht="19.5" customHeight="1">
      <c r="A438" s="433" t="s">
        <v>427</v>
      </c>
      <c r="B438" s="724" t="s">
        <v>990</v>
      </c>
      <c r="C438" s="725"/>
      <c r="D438" s="726" t="s">
        <v>989</v>
      </c>
      <c r="E438" s="727"/>
      <c r="F438" s="728">
        <v>35</v>
      </c>
      <c r="G438" s="729"/>
      <c r="H438" s="462"/>
    </row>
    <row r="439" spans="1:7" ht="45.75" customHeight="1">
      <c r="A439" s="145"/>
      <c r="B439" s="34" t="s">
        <v>97</v>
      </c>
      <c r="C439" s="945" t="s">
        <v>1155</v>
      </c>
      <c r="D439" s="945"/>
      <c r="E439" s="945"/>
      <c r="F439" s="945"/>
      <c r="G439" s="758"/>
    </row>
    <row r="440" spans="1:7" s="62" customFormat="1" ht="24" customHeight="1">
      <c r="A440" s="1108" t="s">
        <v>359</v>
      </c>
      <c r="B440" s="1109"/>
      <c r="C440" s="1109"/>
      <c r="D440" s="1109"/>
      <c r="E440" s="1109"/>
      <c r="F440" s="1109"/>
      <c r="G440" s="1110"/>
    </row>
    <row r="441" spans="1:7" ht="21" customHeight="1">
      <c r="A441" s="248" t="s">
        <v>34</v>
      </c>
      <c r="B441" s="1121" t="s">
        <v>129</v>
      </c>
      <c r="C441" s="1122"/>
      <c r="D441" s="743" t="s">
        <v>36</v>
      </c>
      <c r="E441" s="744"/>
      <c r="F441" s="717" t="s">
        <v>566</v>
      </c>
      <c r="G441" s="718"/>
    </row>
    <row r="442" spans="1:8" ht="18.75" customHeight="1">
      <c r="A442" s="433" t="s">
        <v>428</v>
      </c>
      <c r="B442" s="736" t="s">
        <v>991</v>
      </c>
      <c r="C442" s="737"/>
      <c r="D442" s="732" t="s">
        <v>861</v>
      </c>
      <c r="E442" s="733"/>
      <c r="F442" s="734">
        <v>60</v>
      </c>
      <c r="G442" s="735"/>
      <c r="H442" s="462"/>
    </row>
    <row r="443" spans="1:8" ht="18.75" customHeight="1">
      <c r="A443" s="433" t="s">
        <v>429</v>
      </c>
      <c r="B443" s="736" t="s">
        <v>1045</v>
      </c>
      <c r="C443" s="737"/>
      <c r="D443" s="738" t="s">
        <v>1046</v>
      </c>
      <c r="E443" s="739"/>
      <c r="F443" s="717">
        <v>60</v>
      </c>
      <c r="G443" s="718"/>
      <c r="H443" s="462"/>
    </row>
    <row r="444" spans="1:8" ht="18.75" customHeight="1">
      <c r="A444" s="433" t="s">
        <v>430</v>
      </c>
      <c r="B444" s="730" t="s">
        <v>617</v>
      </c>
      <c r="C444" s="731"/>
      <c r="D444" s="732" t="s">
        <v>1156</v>
      </c>
      <c r="E444" s="733"/>
      <c r="F444" s="734">
        <v>15</v>
      </c>
      <c r="G444" s="735"/>
      <c r="H444" s="462"/>
    </row>
    <row r="445" spans="1:8" ht="23.25" customHeight="1">
      <c r="A445" s="395" t="s">
        <v>431</v>
      </c>
      <c r="B445" s="736" t="s">
        <v>992</v>
      </c>
      <c r="C445" s="737"/>
      <c r="D445" s="732" t="s">
        <v>86</v>
      </c>
      <c r="E445" s="733"/>
      <c r="F445" s="734">
        <v>62</v>
      </c>
      <c r="G445" s="735"/>
      <c r="H445" s="462"/>
    </row>
    <row r="446" spans="1:8" ht="19.5" customHeight="1">
      <c r="A446" s="436" t="s">
        <v>432</v>
      </c>
      <c r="B446" s="857" t="s">
        <v>652</v>
      </c>
      <c r="C446" s="995"/>
      <c r="D446" s="877" t="s">
        <v>86</v>
      </c>
      <c r="E446" s="877"/>
      <c r="F446" s="996">
        <v>5</v>
      </c>
      <c r="G446" s="996"/>
      <c r="H446" s="462"/>
    </row>
    <row r="447" spans="1:8" ht="19.5" customHeight="1">
      <c r="A447" s="436" t="s">
        <v>433</v>
      </c>
      <c r="B447" s="559" t="s">
        <v>993</v>
      </c>
      <c r="C447" s="42"/>
      <c r="D447" s="877" t="s">
        <v>230</v>
      </c>
      <c r="E447" s="877"/>
      <c r="F447" s="717">
        <v>0.7</v>
      </c>
      <c r="G447" s="718"/>
      <c r="H447" s="462"/>
    </row>
    <row r="448" spans="1:8" ht="19.5" customHeight="1">
      <c r="A448" s="436" t="s">
        <v>434</v>
      </c>
      <c r="B448" s="878" t="s">
        <v>994</v>
      </c>
      <c r="C448" s="879"/>
      <c r="D448" s="877" t="s">
        <v>230</v>
      </c>
      <c r="E448" s="877"/>
      <c r="F448" s="717">
        <v>1.5</v>
      </c>
      <c r="G448" s="718"/>
      <c r="H448" s="462"/>
    </row>
    <row r="449" spans="1:8" ht="31.5" customHeight="1">
      <c r="A449" s="436" t="s">
        <v>435</v>
      </c>
      <c r="B449" s="878" t="s">
        <v>1157</v>
      </c>
      <c r="C449" s="879"/>
      <c r="D449" s="1178" t="s">
        <v>86</v>
      </c>
      <c r="E449" s="1178"/>
      <c r="F449" s="1179">
        <v>5</v>
      </c>
      <c r="G449" s="1180"/>
      <c r="H449" s="462"/>
    </row>
    <row r="450" spans="1:8" ht="44.25" customHeight="1">
      <c r="A450" s="436" t="s">
        <v>436</v>
      </c>
      <c r="B450" s="770" t="s">
        <v>1158</v>
      </c>
      <c r="C450" s="771"/>
      <c r="D450" s="877" t="s">
        <v>64</v>
      </c>
      <c r="E450" s="877"/>
      <c r="F450" s="1123">
        <v>30</v>
      </c>
      <c r="G450" s="1124"/>
      <c r="H450" s="462"/>
    </row>
    <row r="451" spans="1:8" ht="33" customHeight="1">
      <c r="A451" s="436" t="s">
        <v>437</v>
      </c>
      <c r="B451" s="770" t="s">
        <v>995</v>
      </c>
      <c r="C451" s="771"/>
      <c r="D451" s="877" t="s">
        <v>86</v>
      </c>
      <c r="E451" s="877"/>
      <c r="F451" s="1123">
        <v>7.11</v>
      </c>
      <c r="G451" s="1124"/>
      <c r="H451" s="462"/>
    </row>
    <row r="452" spans="1:8" ht="48.75" customHeight="1">
      <c r="A452" s="436" t="s">
        <v>438</v>
      </c>
      <c r="B452" s="770" t="s">
        <v>996</v>
      </c>
      <c r="C452" s="771"/>
      <c r="D452" s="877" t="s">
        <v>86</v>
      </c>
      <c r="E452" s="877"/>
      <c r="F452" s="211">
        <v>50</v>
      </c>
      <c r="G452" s="212">
        <v>500</v>
      </c>
      <c r="H452" s="462"/>
    </row>
    <row r="453" spans="1:8" ht="33" customHeight="1">
      <c r="A453" s="385" t="s">
        <v>439</v>
      </c>
      <c r="B453" s="770" t="s">
        <v>997</v>
      </c>
      <c r="C453" s="771"/>
      <c r="D453" s="877" t="s">
        <v>86</v>
      </c>
      <c r="E453" s="877"/>
      <c r="F453" s="624">
        <v>50</v>
      </c>
      <c r="G453" s="406">
        <v>150</v>
      </c>
      <c r="H453" s="462"/>
    </row>
    <row r="454" spans="1:8" ht="29.25" customHeight="1">
      <c r="A454" s="436" t="s">
        <v>440</v>
      </c>
      <c r="B454" s="770" t="s">
        <v>998</v>
      </c>
      <c r="C454" s="771"/>
      <c r="D454" s="738" t="s">
        <v>86</v>
      </c>
      <c r="E454" s="739"/>
      <c r="F454" s="794">
        <v>20</v>
      </c>
      <c r="G454" s="795"/>
      <c r="H454" s="462"/>
    </row>
    <row r="455" spans="1:8" ht="31.5" customHeight="1">
      <c r="A455" s="436" t="s">
        <v>441</v>
      </c>
      <c r="B455" s="770" t="s">
        <v>999</v>
      </c>
      <c r="C455" s="771"/>
      <c r="D455" s="738" t="s">
        <v>86</v>
      </c>
      <c r="E455" s="739"/>
      <c r="F455" s="717">
        <v>30</v>
      </c>
      <c r="G455" s="718"/>
      <c r="H455" s="462"/>
    </row>
    <row r="456" spans="1:8" ht="30.75" customHeight="1">
      <c r="A456" s="436" t="s">
        <v>442</v>
      </c>
      <c r="B456" s="770" t="s">
        <v>1004</v>
      </c>
      <c r="C456" s="771"/>
      <c r="D456" s="877" t="s">
        <v>86</v>
      </c>
      <c r="E456" s="877"/>
      <c r="F456" s="1199">
        <v>15</v>
      </c>
      <c r="G456" s="1199"/>
      <c r="H456" s="462"/>
    </row>
    <row r="457" spans="1:8" ht="30.75" customHeight="1">
      <c r="A457" s="436" t="s">
        <v>443</v>
      </c>
      <c r="B457" s="885" t="s">
        <v>1047</v>
      </c>
      <c r="C457" s="886"/>
      <c r="D457" s="887" t="s">
        <v>86</v>
      </c>
      <c r="E457" s="887"/>
      <c r="F457" s="977">
        <v>20</v>
      </c>
      <c r="G457" s="977"/>
      <c r="H457" s="462"/>
    </row>
    <row r="458" spans="1:8" ht="39" customHeight="1">
      <c r="A458" s="436" t="s">
        <v>444</v>
      </c>
      <c r="B458" s="770" t="s">
        <v>1039</v>
      </c>
      <c r="C458" s="771"/>
      <c r="D458" s="738" t="s">
        <v>5</v>
      </c>
      <c r="E458" s="739"/>
      <c r="F458" s="717">
        <v>5</v>
      </c>
      <c r="G458" s="718"/>
      <c r="H458" s="462"/>
    </row>
    <row r="459" spans="1:8" ht="39" customHeight="1">
      <c r="A459" s="433" t="s">
        <v>445</v>
      </c>
      <c r="B459" s="719" t="s">
        <v>1159</v>
      </c>
      <c r="C459" s="721"/>
      <c r="D459" s="887" t="s">
        <v>1029</v>
      </c>
      <c r="E459" s="887"/>
      <c r="F459" s="1194">
        <v>5</v>
      </c>
      <c r="G459" s="1194"/>
      <c r="H459" s="462"/>
    </row>
    <row r="460" spans="1:8" ht="27.75" customHeight="1">
      <c r="A460" s="433" t="s">
        <v>624</v>
      </c>
      <c r="B460" s="719" t="s">
        <v>1160</v>
      </c>
      <c r="C460" s="721"/>
      <c r="D460" s="887" t="s">
        <v>1029</v>
      </c>
      <c r="E460" s="887"/>
      <c r="F460" s="977">
        <v>10</v>
      </c>
      <c r="G460" s="977"/>
      <c r="H460" s="462"/>
    </row>
    <row r="461" spans="1:7" ht="15.75" customHeight="1">
      <c r="A461" s="433" t="s">
        <v>629</v>
      </c>
      <c r="B461" s="736" t="s">
        <v>113</v>
      </c>
      <c r="C461" s="737"/>
      <c r="D461" s="726" t="s">
        <v>609</v>
      </c>
      <c r="E461" s="1051"/>
      <c r="F461" s="1051"/>
      <c r="G461" s="727"/>
    </row>
    <row r="462" spans="1:7" s="62" customFormat="1" ht="15.75" customHeight="1">
      <c r="A462" s="249" t="s">
        <v>632</v>
      </c>
      <c r="B462" s="1125" t="s">
        <v>1049</v>
      </c>
      <c r="C462" s="1126"/>
      <c r="D462" s="1127" t="s">
        <v>6</v>
      </c>
      <c r="E462" s="1128"/>
      <c r="F462" s="1128"/>
      <c r="G462" s="1129"/>
    </row>
    <row r="463" spans="1:8" s="62" customFormat="1" ht="15.75" customHeight="1">
      <c r="A463" s="433"/>
      <c r="B463" s="41" t="s">
        <v>195</v>
      </c>
      <c r="C463" s="42" t="s">
        <v>105</v>
      </c>
      <c r="D463" s="15"/>
      <c r="E463" s="16"/>
      <c r="F463" s="16"/>
      <c r="G463" s="17"/>
      <c r="H463" s="502"/>
    </row>
    <row r="464" spans="1:8" s="62" customFormat="1" ht="15.75" customHeight="1">
      <c r="A464" s="433"/>
      <c r="B464" s="396" t="s">
        <v>622</v>
      </c>
      <c r="C464" s="956" t="s">
        <v>623</v>
      </c>
      <c r="D464" s="956"/>
      <c r="E464" s="956"/>
      <c r="F464" s="956"/>
      <c r="G464" s="957"/>
      <c r="H464" s="502"/>
    </row>
    <row r="465" spans="1:7" s="67" customFormat="1" ht="21.75" customHeight="1">
      <c r="A465" s="1066" t="s">
        <v>949</v>
      </c>
      <c r="B465" s="1067"/>
      <c r="C465" s="1067"/>
      <c r="D465" s="1067"/>
      <c r="E465" s="1067"/>
      <c r="F465" s="1067"/>
      <c r="G465" s="1068"/>
    </row>
    <row r="466" spans="1:7" s="63" customFormat="1" ht="32.25" customHeight="1">
      <c r="A466" s="299"/>
      <c r="B466" s="779" t="s">
        <v>561</v>
      </c>
      <c r="C466" s="779"/>
      <c r="D466" s="779"/>
      <c r="E466" s="779"/>
      <c r="F466" s="779"/>
      <c r="G466" s="780"/>
    </row>
    <row r="467" spans="1:7" s="62" customFormat="1" ht="21.75" customHeight="1">
      <c r="A467" s="1118" t="s">
        <v>542</v>
      </c>
      <c r="B467" s="1119"/>
      <c r="C467" s="1119"/>
      <c r="D467" s="1119"/>
      <c r="E467" s="1119"/>
      <c r="F467" s="1119"/>
      <c r="G467" s="1120"/>
    </row>
    <row r="468" spans="1:7" ht="21.75" customHeight="1">
      <c r="A468" s="248" t="s">
        <v>34</v>
      </c>
      <c r="B468" s="1092" t="s">
        <v>127</v>
      </c>
      <c r="C468" s="1093"/>
      <c r="D468" s="1045" t="s">
        <v>36</v>
      </c>
      <c r="E468" s="1045"/>
      <c r="F468" s="1045" t="s">
        <v>590</v>
      </c>
      <c r="G468" s="1045"/>
    </row>
    <row r="469" spans="1:7" s="58" customFormat="1" ht="20.25" customHeight="1">
      <c r="A469" s="434" t="s">
        <v>633</v>
      </c>
      <c r="B469" s="587" t="s">
        <v>406</v>
      </c>
      <c r="C469" s="657"/>
      <c r="D469" s="657"/>
      <c r="E469" s="658"/>
      <c r="F469" s="7"/>
      <c r="G469" s="243"/>
    </row>
    <row r="470" spans="1:7" s="58" customFormat="1" ht="18" customHeight="1">
      <c r="A470" s="435" t="s">
        <v>1161</v>
      </c>
      <c r="B470" s="293" t="s">
        <v>407</v>
      </c>
      <c r="C470" s="254"/>
      <c r="D470" s="254"/>
      <c r="E470" s="255"/>
      <c r="F470" s="256">
        <v>2.85</v>
      </c>
      <c r="G470" s="256">
        <v>42.69</v>
      </c>
    </row>
    <row r="471" spans="1:7" s="58" customFormat="1" ht="17.25" customHeight="1">
      <c r="A471" s="436" t="s">
        <v>1162</v>
      </c>
      <c r="B471" s="294" t="s">
        <v>408</v>
      </c>
      <c r="C471" s="295"/>
      <c r="D471" s="295"/>
      <c r="E471" s="296"/>
      <c r="F471" s="297">
        <v>1.42</v>
      </c>
      <c r="G471" s="297">
        <v>14.23</v>
      </c>
    </row>
    <row r="472" spans="1:7" s="58" customFormat="1" ht="21" customHeight="1">
      <c r="A472" s="437" t="s">
        <v>634</v>
      </c>
      <c r="B472" s="932" t="s">
        <v>470</v>
      </c>
      <c r="C472" s="933"/>
      <c r="D472" s="712"/>
      <c r="E472" s="713"/>
      <c r="F472" s="597"/>
      <c r="G472" s="562"/>
    </row>
    <row r="473" spans="1:7" s="58" customFormat="1" ht="15.75" customHeight="1">
      <c r="A473" s="703"/>
      <c r="B473" s="932" t="s">
        <v>826</v>
      </c>
      <c r="C473" s="933"/>
      <c r="D473" s="933"/>
      <c r="E473" s="933"/>
      <c r="F473" s="597"/>
      <c r="G473" s="562"/>
    </row>
    <row r="474" spans="1:7" s="58" customFormat="1" ht="15.75" customHeight="1">
      <c r="A474" s="714"/>
      <c r="B474" s="935" t="s">
        <v>1163</v>
      </c>
      <c r="C474" s="936"/>
      <c r="D474" s="936"/>
      <c r="E474" s="936"/>
      <c r="F474" s="66"/>
      <c r="G474" s="570"/>
    </row>
    <row r="475" spans="1:7" s="58" customFormat="1" ht="15.75" customHeight="1">
      <c r="A475" s="714"/>
      <c r="B475" s="935" t="s">
        <v>603</v>
      </c>
      <c r="C475" s="936"/>
      <c r="D475" s="936"/>
      <c r="E475" s="936"/>
      <c r="F475" s="66"/>
      <c r="G475" s="570"/>
    </row>
    <row r="476" spans="1:7" s="58" customFormat="1" ht="15.75" customHeight="1">
      <c r="A476" s="347"/>
      <c r="B476" s="705" t="s">
        <v>471</v>
      </c>
      <c r="C476" s="709"/>
      <c r="D476" s="709"/>
      <c r="E476" s="709"/>
      <c r="F476" s="66"/>
      <c r="G476" s="570"/>
    </row>
    <row r="477" spans="1:8" s="58" customFormat="1" ht="15.75" customHeight="1">
      <c r="A477" s="347"/>
      <c r="B477" s="705" t="s">
        <v>1007</v>
      </c>
      <c r="C477" s="709"/>
      <c r="D477" s="709"/>
      <c r="E477" s="709"/>
      <c r="F477" s="66"/>
      <c r="G477" s="570"/>
      <c r="H477" s="579"/>
    </row>
    <row r="478" spans="1:7" s="58" customFormat="1" ht="15.75" customHeight="1">
      <c r="A478" s="347"/>
      <c r="B478" s="706" t="s">
        <v>421</v>
      </c>
      <c r="C478" s="704"/>
      <c r="D478" s="704"/>
      <c r="E478" s="704"/>
      <c r="F478" s="715"/>
      <c r="G478" s="716"/>
    </row>
    <row r="479" spans="1:7" s="58" customFormat="1" ht="45" customHeight="1">
      <c r="A479" s="240"/>
      <c r="B479" s="659" t="s">
        <v>96</v>
      </c>
      <c r="C479" s="945" t="s">
        <v>833</v>
      </c>
      <c r="D479" s="945"/>
      <c r="E479" s="945"/>
      <c r="F479" s="945"/>
      <c r="G479" s="758"/>
    </row>
    <row r="480" spans="1:7" s="62" customFormat="1" ht="19.5" customHeight="1">
      <c r="A480" s="1108" t="s">
        <v>837</v>
      </c>
      <c r="B480" s="1109"/>
      <c r="C480" s="1109"/>
      <c r="D480" s="1109"/>
      <c r="E480" s="1109"/>
      <c r="F480" s="1109"/>
      <c r="G480" s="1110"/>
    </row>
    <row r="481" spans="1:7" ht="27.75" customHeight="1">
      <c r="A481" s="248" t="s">
        <v>34</v>
      </c>
      <c r="B481" s="1036" t="s">
        <v>129</v>
      </c>
      <c r="C481" s="1037"/>
      <c r="D481" s="1036" t="s">
        <v>36</v>
      </c>
      <c r="E481" s="1130"/>
      <c r="F481" s="1037"/>
      <c r="G481" s="217" t="s">
        <v>604</v>
      </c>
    </row>
    <row r="482" spans="1:7" s="116" customFormat="1" ht="15.75" customHeight="1">
      <c r="A482" s="438" t="s">
        <v>635</v>
      </c>
      <c r="B482" s="1131" t="s">
        <v>1050</v>
      </c>
      <c r="C482" s="1132"/>
      <c r="D482" s="790" t="s">
        <v>6</v>
      </c>
      <c r="E482" s="1133"/>
      <c r="F482" s="1133"/>
      <c r="G482" s="791"/>
    </row>
    <row r="483" spans="1:7" s="116" customFormat="1" ht="15.75" customHeight="1">
      <c r="A483" s="439" t="s">
        <v>802</v>
      </c>
      <c r="B483" s="1134" t="s">
        <v>557</v>
      </c>
      <c r="C483" s="1135"/>
      <c r="D483" s="833" t="s">
        <v>591</v>
      </c>
      <c r="E483" s="1060"/>
      <c r="F483" s="1060"/>
      <c r="G483" s="834"/>
    </row>
    <row r="484" spans="1:7" s="116" customFormat="1" ht="27.75" customHeight="1">
      <c r="A484" s="439" t="s">
        <v>803</v>
      </c>
      <c r="B484" s="1134" t="s">
        <v>361</v>
      </c>
      <c r="C484" s="1135"/>
      <c r="D484" s="833" t="s">
        <v>592</v>
      </c>
      <c r="E484" s="1060"/>
      <c r="F484" s="1060"/>
      <c r="G484" s="834"/>
    </row>
    <row r="485" spans="1:7" ht="27.75" customHeight="1">
      <c r="A485" s="1136" t="s">
        <v>804</v>
      </c>
      <c r="B485" s="1195" t="s">
        <v>1041</v>
      </c>
      <c r="C485" s="1196"/>
      <c r="D485" s="833" t="s">
        <v>92</v>
      </c>
      <c r="E485" s="834"/>
      <c r="F485" s="440" t="s">
        <v>626</v>
      </c>
      <c r="G485" s="440" t="s">
        <v>627</v>
      </c>
    </row>
    <row r="486" spans="1:7" ht="27.75" customHeight="1">
      <c r="A486" s="1137"/>
      <c r="B486" s="1197"/>
      <c r="C486" s="1198"/>
      <c r="D486" s="833" t="s">
        <v>1042</v>
      </c>
      <c r="E486" s="834"/>
      <c r="F486" s="441">
        <v>20</v>
      </c>
      <c r="G486" s="441">
        <v>400</v>
      </c>
    </row>
    <row r="487" spans="1:7" s="116" customFormat="1" ht="31.5" customHeight="1">
      <c r="A487" s="439" t="s">
        <v>1000</v>
      </c>
      <c r="B487" s="719" t="s">
        <v>625</v>
      </c>
      <c r="C487" s="720"/>
      <c r="D487" s="720"/>
      <c r="E487" s="721"/>
      <c r="F487" s="722" t="s">
        <v>6</v>
      </c>
      <c r="G487" s="723"/>
    </row>
    <row r="488" spans="1:7" s="116" customFormat="1" ht="17.25" customHeight="1">
      <c r="A488" s="1136" t="s">
        <v>1040</v>
      </c>
      <c r="B488" s="720" t="s">
        <v>827</v>
      </c>
      <c r="C488" s="720"/>
      <c r="D488" s="720"/>
      <c r="E488" s="720"/>
      <c r="F488" s="440" t="s">
        <v>626</v>
      </c>
      <c r="G488" s="440" t="s">
        <v>627</v>
      </c>
    </row>
    <row r="489" spans="1:8" s="116" customFormat="1" ht="30.75" customHeight="1">
      <c r="A489" s="1137"/>
      <c r="B489" s="719" t="s">
        <v>1009</v>
      </c>
      <c r="C489" s="720"/>
      <c r="D489" s="720"/>
      <c r="E489" s="720"/>
      <c r="F489" s="441">
        <v>10</v>
      </c>
      <c r="G489" s="441">
        <v>150</v>
      </c>
      <c r="H489" s="580"/>
    </row>
    <row r="490" spans="1:7" s="116" customFormat="1" ht="24" customHeight="1">
      <c r="A490" s="393" t="s">
        <v>1001</v>
      </c>
      <c r="B490" s="719" t="s">
        <v>828</v>
      </c>
      <c r="C490" s="720"/>
      <c r="D490" s="720"/>
      <c r="E490" s="720"/>
      <c r="F490" s="720"/>
      <c r="G490" s="721"/>
    </row>
    <row r="491" spans="1:7" s="116" customFormat="1" ht="17.25" customHeight="1">
      <c r="A491" s="393"/>
      <c r="B491" s="660" t="s">
        <v>195</v>
      </c>
      <c r="C491" s="74" t="s">
        <v>829</v>
      </c>
      <c r="D491" s="74"/>
      <c r="E491" s="74"/>
      <c r="F491" s="74"/>
      <c r="G491" s="586"/>
    </row>
    <row r="492" spans="1:7" ht="22.5" customHeight="1">
      <c r="A492" s="1077" t="s">
        <v>839</v>
      </c>
      <c r="B492" s="1078"/>
      <c r="C492" s="1078"/>
      <c r="D492" s="1078"/>
      <c r="E492" s="1078"/>
      <c r="F492" s="1078"/>
      <c r="G492" s="1079"/>
    </row>
    <row r="493" spans="1:7" ht="16.5" customHeight="1">
      <c r="A493" s="601" t="s">
        <v>34</v>
      </c>
      <c r="B493" s="1057" t="s">
        <v>348</v>
      </c>
      <c r="C493" s="1058"/>
      <c r="D493" s="1058"/>
      <c r="E493" s="1059"/>
      <c r="F493" s="772" t="s">
        <v>155</v>
      </c>
      <c r="G493" s="773"/>
    </row>
    <row r="494" spans="1:8" ht="16.5" customHeight="1">
      <c r="A494" s="661" t="s">
        <v>1002</v>
      </c>
      <c r="B494" s="1138" t="s">
        <v>1010</v>
      </c>
      <c r="C494" s="1139"/>
      <c r="D494" s="1139"/>
      <c r="E494" s="1140"/>
      <c r="F494" s="1141">
        <v>0.5</v>
      </c>
      <c r="G494" s="1142">
        <v>1</v>
      </c>
      <c r="H494" s="462"/>
    </row>
    <row r="495" spans="1:7" s="116" customFormat="1" ht="17.25" customHeight="1">
      <c r="A495" s="444" t="s">
        <v>1003</v>
      </c>
      <c r="B495" s="1138" t="s">
        <v>631</v>
      </c>
      <c r="C495" s="1139"/>
      <c r="D495" s="1139"/>
      <c r="E495" s="1140"/>
      <c r="F495" s="1141">
        <v>1.4</v>
      </c>
      <c r="G495" s="1142"/>
    </row>
    <row r="496" spans="1:7" s="116" customFormat="1" ht="17.25" customHeight="1">
      <c r="A496" s="445" t="s">
        <v>1005</v>
      </c>
      <c r="B496" s="1138" t="s">
        <v>630</v>
      </c>
      <c r="C496" s="1139"/>
      <c r="D496" s="1139"/>
      <c r="E496" s="1140"/>
      <c r="F496" s="1141">
        <v>1.7</v>
      </c>
      <c r="G496" s="1142"/>
    </row>
    <row r="497" spans="1:7" s="446" customFormat="1" ht="19.5" customHeight="1">
      <c r="A497" s="1143" t="s">
        <v>446</v>
      </c>
      <c r="B497" s="1144"/>
      <c r="C497" s="1144"/>
      <c r="D497" s="1144"/>
      <c r="E497" s="1144"/>
      <c r="F497" s="1144"/>
      <c r="G497" s="1145"/>
    </row>
    <row r="498" spans="1:7" s="448" customFormat="1" ht="19.5" customHeight="1">
      <c r="A498" s="447" t="s">
        <v>1006</v>
      </c>
      <c r="B498" s="662" t="s">
        <v>419</v>
      </c>
      <c r="C498" s="332"/>
      <c r="D498" s="185"/>
      <c r="E498" s="663"/>
      <c r="F498" s="664"/>
      <c r="G498" s="665"/>
    </row>
    <row r="499" spans="1:7" s="446" customFormat="1" ht="18.75" customHeight="1">
      <c r="A499" s="250"/>
      <c r="B499" s="333"/>
      <c r="C499" s="666" t="s">
        <v>399</v>
      </c>
      <c r="D499" s="667"/>
      <c r="E499" s="668"/>
      <c r="F499" s="669"/>
      <c r="G499" s="670"/>
    </row>
    <row r="500" spans="1:7" s="446" customFormat="1" ht="15.75" customHeight="1">
      <c r="A500" s="334"/>
      <c r="B500" s="671" t="s">
        <v>174</v>
      </c>
      <c r="C500" s="672" t="s">
        <v>26</v>
      </c>
      <c r="D500" s="335"/>
      <c r="E500" s="673"/>
      <c r="F500" s="673"/>
      <c r="G500" s="674"/>
    </row>
    <row r="501" spans="1:7" s="446" customFormat="1" ht="15.75" customHeight="1">
      <c r="A501" s="336"/>
      <c r="B501" s="675" t="s">
        <v>175</v>
      </c>
      <c r="C501" s="676" t="s">
        <v>1164</v>
      </c>
      <c r="D501" s="337"/>
      <c r="E501" s="677"/>
      <c r="F501" s="677"/>
      <c r="G501" s="678"/>
    </row>
    <row r="502" spans="1:7" s="446" customFormat="1" ht="15.75" customHeight="1">
      <c r="A502" s="336"/>
      <c r="B502" s="679" t="s">
        <v>176</v>
      </c>
      <c r="C502" s="680" t="s">
        <v>27</v>
      </c>
      <c r="D502" s="337"/>
      <c r="E502" s="681"/>
      <c r="F502" s="681"/>
      <c r="G502" s="153"/>
    </row>
    <row r="503" spans="1:7" s="446" customFormat="1" ht="15.75" customHeight="1">
      <c r="A503" s="336"/>
      <c r="B503" s="679" t="s">
        <v>177</v>
      </c>
      <c r="C503" s="680" t="s">
        <v>28</v>
      </c>
      <c r="D503" s="337"/>
      <c r="E503" s="681"/>
      <c r="F503" s="681"/>
      <c r="G503" s="153"/>
    </row>
    <row r="504" spans="1:7" s="446" customFormat="1" ht="15.75" customHeight="1">
      <c r="A504" s="336"/>
      <c r="B504" s="682" t="s">
        <v>178</v>
      </c>
      <c r="C504" s="683" t="s">
        <v>29</v>
      </c>
      <c r="D504" s="337"/>
      <c r="E504" s="684"/>
      <c r="F504" s="685"/>
      <c r="G504" s="686"/>
    </row>
    <row r="505" spans="1:7" s="446" customFormat="1" ht="15.75" customHeight="1">
      <c r="A505" s="336"/>
      <c r="B505" s="679" t="s">
        <v>179</v>
      </c>
      <c r="C505" s="680" t="s">
        <v>30</v>
      </c>
      <c r="D505" s="337"/>
      <c r="E505" s="681"/>
      <c r="F505" s="681"/>
      <c r="G505" s="153"/>
    </row>
    <row r="506" spans="1:7" s="446" customFormat="1" ht="43.5" customHeight="1">
      <c r="A506" s="338"/>
      <c r="B506" s="687"/>
      <c r="C506" s="1146" t="s">
        <v>472</v>
      </c>
      <c r="D506" s="945"/>
      <c r="E506" s="945"/>
      <c r="F506" s="945"/>
      <c r="G506" s="758"/>
    </row>
    <row r="507" spans="1:7" s="448" customFormat="1" ht="18.75" customHeight="1">
      <c r="A507" s="393" t="s">
        <v>1008</v>
      </c>
      <c r="B507" s="185" t="s">
        <v>422</v>
      </c>
      <c r="C507" s="332"/>
      <c r="D507" s="185"/>
      <c r="E507" s="185"/>
      <c r="F507" s="185"/>
      <c r="G507" s="607"/>
    </row>
    <row r="508" spans="1:7" s="446" customFormat="1" ht="18.75" customHeight="1">
      <c r="A508" s="251"/>
      <c r="B508" s="339"/>
      <c r="C508" s="666" t="s">
        <v>400</v>
      </c>
      <c r="D508" s="657"/>
      <c r="E508" s="658"/>
      <c r="F508" s="657"/>
      <c r="G508" s="688"/>
    </row>
    <row r="509" spans="1:7" s="446" customFormat="1" ht="17.25" customHeight="1">
      <c r="A509" s="334"/>
      <c r="B509" s="671" t="s">
        <v>180</v>
      </c>
      <c r="C509" s="689" t="s">
        <v>31</v>
      </c>
      <c r="D509" s="335"/>
      <c r="E509" s="255"/>
      <c r="F509" s="254"/>
      <c r="G509" s="690"/>
    </row>
    <row r="510" spans="1:7" s="446" customFormat="1" ht="17.25" customHeight="1">
      <c r="A510" s="336"/>
      <c r="B510" s="679" t="s">
        <v>181</v>
      </c>
      <c r="C510" s="691" t="s">
        <v>32</v>
      </c>
      <c r="D510" s="337"/>
      <c r="E510" s="692"/>
      <c r="F510" s="693"/>
      <c r="G510" s="694"/>
    </row>
    <row r="511" spans="1:7" s="446" customFormat="1" ht="17.25" customHeight="1">
      <c r="A511" s="336"/>
      <c r="B511" s="679" t="s">
        <v>182</v>
      </c>
      <c r="C511" s="680" t="s">
        <v>30</v>
      </c>
      <c r="D511" s="337"/>
      <c r="E511" s="681"/>
      <c r="F511" s="681"/>
      <c r="G511" s="153"/>
    </row>
    <row r="512" spans="1:7" s="446" customFormat="1" ht="19.5" customHeight="1">
      <c r="A512" s="336"/>
      <c r="B512" s="336"/>
      <c r="C512" s="1147" t="s">
        <v>475</v>
      </c>
      <c r="D512" s="1148"/>
      <c r="E512" s="1148"/>
      <c r="F512" s="1148"/>
      <c r="G512" s="1149"/>
    </row>
    <row r="513" spans="1:7" s="446" customFormat="1" ht="25.5" customHeight="1">
      <c r="A513" s="338"/>
      <c r="B513" s="695"/>
      <c r="C513" s="1150"/>
      <c r="D513" s="1151"/>
      <c r="E513" s="1151"/>
      <c r="F513" s="1151"/>
      <c r="G513" s="1152"/>
    </row>
    <row r="514" spans="1:7" s="234" customFormat="1" ht="18" customHeight="1">
      <c r="A514" s="439" t="s">
        <v>1048</v>
      </c>
      <c r="B514" s="237" t="s">
        <v>420</v>
      </c>
      <c r="C514" s="696"/>
      <c r="D514" s="239"/>
      <c r="E514" s="697"/>
      <c r="F514" s="1153" t="s">
        <v>155</v>
      </c>
      <c r="G514" s="1154"/>
    </row>
    <row r="515" spans="1:7" s="234" customFormat="1" ht="29.25" customHeight="1">
      <c r="A515" s="449" t="s">
        <v>1165</v>
      </c>
      <c r="B515" s="1155" t="s">
        <v>1169</v>
      </c>
      <c r="C515" s="1155"/>
      <c r="D515" s="1155"/>
      <c r="E515" s="1155"/>
      <c r="F515" s="1155"/>
      <c r="G515" s="829"/>
    </row>
    <row r="516" spans="1:7" s="234" customFormat="1" ht="27.75" customHeight="1">
      <c r="A516" s="450" t="s">
        <v>1166</v>
      </c>
      <c r="B516" s="1156" t="s">
        <v>951</v>
      </c>
      <c r="C516" s="1157"/>
      <c r="D516" s="1157"/>
      <c r="E516" s="1158"/>
      <c r="F516" s="1159">
        <v>0</v>
      </c>
      <c r="G516" s="1160"/>
    </row>
    <row r="517" spans="1:7" s="234" customFormat="1" ht="48" customHeight="1">
      <c r="A517" s="450" t="s">
        <v>1167</v>
      </c>
      <c r="B517" s="1156" t="s">
        <v>636</v>
      </c>
      <c r="C517" s="1157"/>
      <c r="D517" s="1157"/>
      <c r="E517" s="1158"/>
      <c r="F517" s="1163">
        <v>0.75</v>
      </c>
      <c r="G517" s="1164"/>
    </row>
    <row r="518" spans="1:7" s="234" customFormat="1" ht="21" customHeight="1">
      <c r="A518" s="451" t="s">
        <v>1168</v>
      </c>
      <c r="B518" s="1156" t="s">
        <v>416</v>
      </c>
      <c r="C518" s="1157"/>
      <c r="D518" s="1157"/>
      <c r="E518" s="1158"/>
      <c r="F518" s="1165">
        <v>1.3</v>
      </c>
      <c r="G518" s="1166"/>
    </row>
    <row r="519" spans="1:7" s="232" customFormat="1" ht="21" customHeight="1">
      <c r="A519" s="451" t="s">
        <v>1170</v>
      </c>
      <c r="B519" s="1156" t="s">
        <v>417</v>
      </c>
      <c r="C519" s="1157"/>
      <c r="D519" s="1157"/>
      <c r="E519" s="1158"/>
      <c r="F519" s="1159">
        <v>1.7</v>
      </c>
      <c r="G519" s="1160"/>
    </row>
    <row r="520" spans="1:7" s="232" customFormat="1" ht="21.75" customHeight="1">
      <c r="A520" s="452" t="s">
        <v>1171</v>
      </c>
      <c r="B520" s="1156" t="s">
        <v>138</v>
      </c>
      <c r="C520" s="1157"/>
      <c r="D520" s="1157"/>
      <c r="E520" s="1158"/>
      <c r="F520" s="1161">
        <v>1.5</v>
      </c>
      <c r="G520" s="1162"/>
    </row>
    <row r="521" spans="1:7" s="235" customFormat="1" ht="31.5" customHeight="1">
      <c r="A521" s="451" t="s">
        <v>1172</v>
      </c>
      <c r="B521" s="1156" t="s">
        <v>397</v>
      </c>
      <c r="C521" s="1157"/>
      <c r="D521" s="1157"/>
      <c r="E521" s="1158"/>
      <c r="F521" s="1171">
        <v>0.7</v>
      </c>
      <c r="G521" s="1172"/>
    </row>
    <row r="522" spans="1:7" s="235" customFormat="1" ht="21" customHeight="1">
      <c r="A522" s="451" t="s">
        <v>1173</v>
      </c>
      <c r="B522" s="1156" t="s">
        <v>556</v>
      </c>
      <c r="C522" s="1157"/>
      <c r="D522" s="1157"/>
      <c r="E522" s="1158"/>
      <c r="F522" s="1161">
        <v>0.5</v>
      </c>
      <c r="G522" s="1162"/>
    </row>
    <row r="523" spans="1:7" s="235" customFormat="1" ht="20.25" customHeight="1">
      <c r="A523" s="451" t="s">
        <v>1174</v>
      </c>
      <c r="B523" s="1156" t="s">
        <v>529</v>
      </c>
      <c r="C523" s="1157"/>
      <c r="D523" s="1157"/>
      <c r="E523" s="1158"/>
      <c r="F523" s="1159">
        <v>0.5</v>
      </c>
      <c r="G523" s="1160"/>
    </row>
    <row r="524" spans="1:7" s="233" customFormat="1" ht="21.75" customHeight="1">
      <c r="A524" s="451" t="s">
        <v>1175</v>
      </c>
      <c r="B524" s="1156" t="s">
        <v>418</v>
      </c>
      <c r="C524" s="1157"/>
      <c r="D524" s="1157"/>
      <c r="E524" s="1158"/>
      <c r="F524" s="1167">
        <v>0.5</v>
      </c>
      <c r="G524" s="1160"/>
    </row>
    <row r="525" spans="1:7" ht="29.25" customHeight="1">
      <c r="A525" s="453" t="s">
        <v>1176</v>
      </c>
      <c r="B525" s="822" t="s">
        <v>593</v>
      </c>
      <c r="C525" s="1168"/>
      <c r="D525" s="1168"/>
      <c r="E525" s="823"/>
      <c r="F525" s="1169">
        <v>0.5</v>
      </c>
      <c r="G525" s="1170">
        <v>0.5</v>
      </c>
    </row>
    <row r="526" spans="1:7" ht="17.25" customHeight="1">
      <c r="A526" s="454" t="s">
        <v>1177</v>
      </c>
      <c r="B526" s="822" t="s">
        <v>114</v>
      </c>
      <c r="C526" s="1168"/>
      <c r="D526" s="1168"/>
      <c r="E526" s="823"/>
      <c r="F526" s="1174">
        <v>1.3</v>
      </c>
      <c r="G526" s="1175"/>
    </row>
    <row r="527" spans="1:7" ht="19.5" customHeight="1">
      <c r="A527" s="453" t="s">
        <v>1178</v>
      </c>
      <c r="B527" s="822" t="s">
        <v>117</v>
      </c>
      <c r="C527" s="1168"/>
      <c r="D527" s="1168"/>
      <c r="E527" s="823"/>
      <c r="F527" s="1176">
        <v>0.75</v>
      </c>
      <c r="G527" s="1177">
        <v>0.25</v>
      </c>
    </row>
    <row r="528" spans="1:7" ht="19.5" customHeight="1">
      <c r="A528" s="454" t="s">
        <v>1179</v>
      </c>
      <c r="B528" s="822" t="s">
        <v>118</v>
      </c>
      <c r="C528" s="1168"/>
      <c r="D528" s="1168"/>
      <c r="E528" s="823"/>
      <c r="F528" s="1169">
        <v>0.5</v>
      </c>
      <c r="G528" s="1170">
        <v>0.5</v>
      </c>
    </row>
    <row r="529" spans="1:7" ht="30.75" customHeight="1">
      <c r="A529" s="454" t="s">
        <v>1180</v>
      </c>
      <c r="B529" s="822" t="s">
        <v>952</v>
      </c>
      <c r="C529" s="1168"/>
      <c r="D529" s="1168"/>
      <c r="E529" s="823"/>
      <c r="F529" s="1176">
        <v>0.75</v>
      </c>
      <c r="G529" s="1177"/>
    </row>
    <row r="530" spans="1:7" ht="17.25" customHeight="1">
      <c r="A530" s="83" t="s">
        <v>1181</v>
      </c>
      <c r="B530" s="822" t="s">
        <v>594</v>
      </c>
      <c r="C530" s="1168"/>
      <c r="D530" s="1168"/>
      <c r="E530" s="823"/>
      <c r="F530" s="1169">
        <v>0.5</v>
      </c>
      <c r="G530" s="1170">
        <v>0.5</v>
      </c>
    </row>
    <row r="531" spans="1:7" ht="21" customHeight="1">
      <c r="A531" s="455" t="s">
        <v>1182</v>
      </c>
      <c r="B531" s="1181" t="s">
        <v>136</v>
      </c>
      <c r="C531" s="1182"/>
      <c r="D531" s="1182"/>
      <c r="E531" s="1183"/>
      <c r="F531" s="1184">
        <v>1.3</v>
      </c>
      <c r="G531" s="1185">
        <v>30</v>
      </c>
    </row>
    <row r="532" spans="1:7" ht="21" customHeight="1">
      <c r="A532" s="459" t="s">
        <v>1183</v>
      </c>
      <c r="B532" s="1186" t="s">
        <v>137</v>
      </c>
      <c r="C532" s="1187"/>
      <c r="D532" s="1187"/>
      <c r="E532" s="1188"/>
      <c r="F532" s="1189">
        <v>1.5</v>
      </c>
      <c r="G532" s="1190">
        <v>50</v>
      </c>
    </row>
    <row r="533" spans="1:7" s="461" customFormat="1" ht="61.5" customHeight="1">
      <c r="A533" s="460" t="s">
        <v>1184</v>
      </c>
      <c r="B533" s="770" t="s">
        <v>1186</v>
      </c>
      <c r="C533" s="926"/>
      <c r="D533" s="926"/>
      <c r="E533" s="771"/>
      <c r="F533" s="765">
        <v>0.85</v>
      </c>
      <c r="G533" s="766">
        <v>0.5</v>
      </c>
    </row>
    <row r="534" spans="1:7" s="224" customFormat="1" ht="26.25" customHeight="1">
      <c r="A534" s="460" t="s">
        <v>1185</v>
      </c>
      <c r="B534" s="724" t="s">
        <v>933</v>
      </c>
      <c r="C534" s="1065"/>
      <c r="D534" s="1065"/>
      <c r="E534" s="725"/>
      <c r="F534" s="993">
        <v>1.5</v>
      </c>
      <c r="G534" s="994">
        <v>50</v>
      </c>
    </row>
    <row r="535" spans="1:7" s="224" customFormat="1" ht="69.75" customHeight="1">
      <c r="A535" s="460" t="s">
        <v>1187</v>
      </c>
      <c r="B535" s="724" t="s">
        <v>1188</v>
      </c>
      <c r="C535" s="1065"/>
      <c r="D535" s="1065"/>
      <c r="E535" s="725"/>
      <c r="F535" s="1173">
        <v>0</v>
      </c>
      <c r="G535" s="1173"/>
    </row>
    <row r="536" spans="1:7" s="456" customFormat="1" ht="19.5" customHeight="1">
      <c r="A536" s="698" t="s">
        <v>530</v>
      </c>
      <c r="B536" s="575" t="s">
        <v>546</v>
      </c>
      <c r="C536" s="576"/>
      <c r="D536" s="699"/>
      <c r="E536" s="700"/>
      <c r="F536" s="279"/>
      <c r="G536" s="280"/>
    </row>
    <row r="537" spans="1:7" s="457" customFormat="1" ht="30.75" customHeight="1">
      <c r="A537" s="278" t="s">
        <v>531</v>
      </c>
      <c r="B537" s="1191" t="s">
        <v>841</v>
      </c>
      <c r="C537" s="1192"/>
      <c r="D537" s="1192"/>
      <c r="E537" s="1192"/>
      <c r="F537" s="1192"/>
      <c r="G537" s="1193"/>
    </row>
    <row r="538" spans="1:7" s="196" customFormat="1" ht="18.75" customHeight="1">
      <c r="A538" s="701" t="s">
        <v>33</v>
      </c>
      <c r="B538" s="702" t="s">
        <v>474</v>
      </c>
      <c r="C538" s="681"/>
      <c r="D538" s="681"/>
      <c r="E538" s="160"/>
      <c r="F538" s="681"/>
      <c r="G538" s="153"/>
    </row>
    <row r="539" spans="1:7" s="196" customFormat="1" ht="18.75" customHeight="1">
      <c r="A539" s="701" t="s">
        <v>1043</v>
      </c>
      <c r="B539" s="702" t="s">
        <v>1044</v>
      </c>
      <c r="C539" s="681"/>
      <c r="D539" s="681"/>
      <c r="E539" s="160"/>
      <c r="F539" s="681"/>
      <c r="G539" s="153"/>
    </row>
    <row r="540" spans="1:7" s="235" customFormat="1" ht="33.75" customHeight="1">
      <c r="A540" s="349"/>
      <c r="B540" s="1156" t="s">
        <v>409</v>
      </c>
      <c r="C540" s="1157"/>
      <c r="D540" s="1157"/>
      <c r="E540" s="1157"/>
      <c r="F540" s="1157"/>
      <c r="G540" s="1158"/>
    </row>
    <row r="541" spans="1:7" s="234" customFormat="1" ht="33" customHeight="1">
      <c r="A541" s="348"/>
      <c r="B541" s="757" t="s">
        <v>611</v>
      </c>
      <c r="C541" s="945"/>
      <c r="D541" s="945"/>
      <c r="E541" s="945"/>
      <c r="F541" s="945"/>
      <c r="G541" s="758"/>
    </row>
    <row r="542" spans="1:7" s="234" customFormat="1" ht="46.5" customHeight="1">
      <c r="A542" s="350"/>
      <c r="B542" s="458"/>
      <c r="C542" s="458"/>
      <c r="D542" s="458"/>
      <c r="E542" s="458"/>
      <c r="F542" s="458"/>
      <c r="G542" s="458"/>
    </row>
    <row r="543" spans="1:7" ht="15">
      <c r="A543" s="33"/>
      <c r="B543" s="128"/>
      <c r="C543" s="33"/>
      <c r="D543" s="33"/>
      <c r="E543" s="90"/>
      <c r="F543" s="33"/>
      <c r="G543" s="33"/>
    </row>
    <row r="544" spans="1:7" s="224" customFormat="1" ht="16.5">
      <c r="A544" s="225" t="s">
        <v>199</v>
      </c>
      <c r="B544" s="226"/>
      <c r="C544" s="225"/>
      <c r="D544" s="225"/>
      <c r="E544" s="227"/>
      <c r="F544" s="225"/>
      <c r="G544" s="228" t="s">
        <v>190</v>
      </c>
    </row>
  </sheetData>
  <sheetProtection/>
  <mergeCells count="1015">
    <mergeCell ref="F455:G455"/>
    <mergeCell ref="B456:C456"/>
    <mergeCell ref="D456:E456"/>
    <mergeCell ref="F456:G456"/>
    <mergeCell ref="F458:G458"/>
    <mergeCell ref="B459:C459"/>
    <mergeCell ref="D459:E459"/>
    <mergeCell ref="B457:C457"/>
    <mergeCell ref="D457:E457"/>
    <mergeCell ref="F457:G457"/>
    <mergeCell ref="A485:A486"/>
    <mergeCell ref="B485:C486"/>
    <mergeCell ref="D485:E485"/>
    <mergeCell ref="D486:E486"/>
    <mergeCell ref="D454:E454"/>
    <mergeCell ref="F454:G454"/>
    <mergeCell ref="B458:C458"/>
    <mergeCell ref="D458:E458"/>
    <mergeCell ref="D460:E460"/>
    <mergeCell ref="F460:G460"/>
    <mergeCell ref="B460:C460"/>
    <mergeCell ref="D455:E455"/>
    <mergeCell ref="B451:C451"/>
    <mergeCell ref="D451:E451"/>
    <mergeCell ref="F451:G451"/>
    <mergeCell ref="B452:C452"/>
    <mergeCell ref="F459:G459"/>
    <mergeCell ref="D452:E452"/>
    <mergeCell ref="B453:C453"/>
    <mergeCell ref="D453:E453"/>
    <mergeCell ref="B454:C454"/>
    <mergeCell ref="B541:G541"/>
    <mergeCell ref="B531:E531"/>
    <mergeCell ref="F531:G531"/>
    <mergeCell ref="B532:E532"/>
    <mergeCell ref="F532:G532"/>
    <mergeCell ref="B534:E534"/>
    <mergeCell ref="F534:G534"/>
    <mergeCell ref="B537:G537"/>
    <mergeCell ref="B540:G540"/>
    <mergeCell ref="F447:G447"/>
    <mergeCell ref="B449:C449"/>
    <mergeCell ref="D449:E449"/>
    <mergeCell ref="F449:G449"/>
    <mergeCell ref="B455:C455"/>
    <mergeCell ref="B530:E530"/>
    <mergeCell ref="F530:G530"/>
    <mergeCell ref="B529:E529"/>
    <mergeCell ref="F529:G529"/>
    <mergeCell ref="B523:E523"/>
    <mergeCell ref="B535:E535"/>
    <mergeCell ref="F535:G535"/>
    <mergeCell ref="B526:E526"/>
    <mergeCell ref="F526:G526"/>
    <mergeCell ref="B527:E527"/>
    <mergeCell ref="F527:G527"/>
    <mergeCell ref="B533:E533"/>
    <mergeCell ref="F533:G533"/>
    <mergeCell ref="B528:E528"/>
    <mergeCell ref="F528:G528"/>
    <mergeCell ref="F523:G523"/>
    <mergeCell ref="B524:E524"/>
    <mergeCell ref="F524:G524"/>
    <mergeCell ref="B525:E525"/>
    <mergeCell ref="F525:G525"/>
    <mergeCell ref="B520:E520"/>
    <mergeCell ref="F520:G520"/>
    <mergeCell ref="B521:E521"/>
    <mergeCell ref="F521:G521"/>
    <mergeCell ref="B522:E522"/>
    <mergeCell ref="F522:G522"/>
    <mergeCell ref="B517:E517"/>
    <mergeCell ref="F517:G517"/>
    <mergeCell ref="B518:E518"/>
    <mergeCell ref="F518:G518"/>
    <mergeCell ref="B519:E519"/>
    <mergeCell ref="F519:G519"/>
    <mergeCell ref="A497:G497"/>
    <mergeCell ref="C506:G506"/>
    <mergeCell ref="C512:G513"/>
    <mergeCell ref="F514:G514"/>
    <mergeCell ref="B515:G515"/>
    <mergeCell ref="B516:E516"/>
    <mergeCell ref="F516:G516"/>
    <mergeCell ref="B494:E494"/>
    <mergeCell ref="F494:G494"/>
    <mergeCell ref="B495:E495"/>
    <mergeCell ref="F495:G495"/>
    <mergeCell ref="B496:E496"/>
    <mergeCell ref="F496:G496"/>
    <mergeCell ref="A488:A489"/>
    <mergeCell ref="B488:E488"/>
    <mergeCell ref="B489:E489"/>
    <mergeCell ref="B490:G490"/>
    <mergeCell ref="A492:G492"/>
    <mergeCell ref="B493:E493"/>
    <mergeCell ref="F493:G493"/>
    <mergeCell ref="B482:C482"/>
    <mergeCell ref="D482:G482"/>
    <mergeCell ref="B483:C483"/>
    <mergeCell ref="D483:G483"/>
    <mergeCell ref="B484:C484"/>
    <mergeCell ref="D484:G484"/>
    <mergeCell ref="B474:E474"/>
    <mergeCell ref="B475:E475"/>
    <mergeCell ref="C479:G479"/>
    <mergeCell ref="A480:G480"/>
    <mergeCell ref="B481:C481"/>
    <mergeCell ref="D481:F481"/>
    <mergeCell ref="A467:G467"/>
    <mergeCell ref="B468:C468"/>
    <mergeCell ref="D468:E468"/>
    <mergeCell ref="F468:G468"/>
    <mergeCell ref="B472:C472"/>
    <mergeCell ref="B473:E473"/>
    <mergeCell ref="B461:C461"/>
    <mergeCell ref="D461:G461"/>
    <mergeCell ref="B462:C462"/>
    <mergeCell ref="D462:G462"/>
    <mergeCell ref="A465:G465"/>
    <mergeCell ref="B466:G466"/>
    <mergeCell ref="C464:G464"/>
    <mergeCell ref="B446:C446"/>
    <mergeCell ref="D446:E446"/>
    <mergeCell ref="B450:C450"/>
    <mergeCell ref="D450:E450"/>
    <mergeCell ref="F450:G450"/>
    <mergeCell ref="B448:C448"/>
    <mergeCell ref="F446:G446"/>
    <mergeCell ref="D448:E448"/>
    <mergeCell ref="F448:G448"/>
    <mergeCell ref="D447:E447"/>
    <mergeCell ref="D435:E435"/>
    <mergeCell ref="B441:C441"/>
    <mergeCell ref="B442:C442"/>
    <mergeCell ref="B445:C445"/>
    <mergeCell ref="D445:E445"/>
    <mergeCell ref="F445:G445"/>
    <mergeCell ref="B437:C437"/>
    <mergeCell ref="D437:E437"/>
    <mergeCell ref="F437:G437"/>
    <mergeCell ref="B435:C435"/>
    <mergeCell ref="B430:C430"/>
    <mergeCell ref="D430:E430"/>
    <mergeCell ref="C439:G439"/>
    <mergeCell ref="A440:G440"/>
    <mergeCell ref="B433:C433"/>
    <mergeCell ref="D433:E433"/>
    <mergeCell ref="F433:G433"/>
    <mergeCell ref="B434:C434"/>
    <mergeCell ref="D434:E434"/>
    <mergeCell ref="F434:G434"/>
    <mergeCell ref="D424:E424"/>
    <mergeCell ref="F424:G424"/>
    <mergeCell ref="D425:E425"/>
    <mergeCell ref="F425:G425"/>
    <mergeCell ref="A428:G428"/>
    <mergeCell ref="B429:C429"/>
    <mergeCell ref="D429:E429"/>
    <mergeCell ref="F429:G429"/>
    <mergeCell ref="B421:C421"/>
    <mergeCell ref="D421:E421"/>
    <mergeCell ref="F421:G421"/>
    <mergeCell ref="F422:G422"/>
    <mergeCell ref="D423:E423"/>
    <mergeCell ref="F423:G423"/>
    <mergeCell ref="F415:G415"/>
    <mergeCell ref="B416:C416"/>
    <mergeCell ref="B420:C420"/>
    <mergeCell ref="D420:E420"/>
    <mergeCell ref="F420:G420"/>
    <mergeCell ref="D416:E416"/>
    <mergeCell ref="F416:G416"/>
    <mergeCell ref="B417:C417"/>
    <mergeCell ref="D417:E417"/>
    <mergeCell ref="D432:E432"/>
    <mergeCell ref="F432:G432"/>
    <mergeCell ref="B413:C413"/>
    <mergeCell ref="D413:E413"/>
    <mergeCell ref="F413:G413"/>
    <mergeCell ref="B418:C418"/>
    <mergeCell ref="D418:E418"/>
    <mergeCell ref="F418:G418"/>
    <mergeCell ref="B414:C414"/>
    <mergeCell ref="B415:C415"/>
    <mergeCell ref="B409:C409"/>
    <mergeCell ref="D409:E409"/>
    <mergeCell ref="F409:G409"/>
    <mergeCell ref="B410:C410"/>
    <mergeCell ref="D410:E410"/>
    <mergeCell ref="F410:G410"/>
    <mergeCell ref="B407:C407"/>
    <mergeCell ref="D407:E407"/>
    <mergeCell ref="F407:G407"/>
    <mergeCell ref="B408:C408"/>
    <mergeCell ref="D408:E408"/>
    <mergeCell ref="F408:G408"/>
    <mergeCell ref="F404:G404"/>
    <mergeCell ref="B405:C405"/>
    <mergeCell ref="D405:E405"/>
    <mergeCell ref="F405:G405"/>
    <mergeCell ref="B406:C406"/>
    <mergeCell ref="D406:E406"/>
    <mergeCell ref="F406:G406"/>
    <mergeCell ref="A401:G401"/>
    <mergeCell ref="B402:C402"/>
    <mergeCell ref="D402:E402"/>
    <mergeCell ref="F402:G402"/>
    <mergeCell ref="B431:C431"/>
    <mergeCell ref="D431:E431"/>
    <mergeCell ref="F431:G431"/>
    <mergeCell ref="B403:G403"/>
    <mergeCell ref="B404:C404"/>
    <mergeCell ref="D404:E404"/>
    <mergeCell ref="C373:G373"/>
    <mergeCell ref="A374:G374"/>
    <mergeCell ref="B375:G375"/>
    <mergeCell ref="A376:G376"/>
    <mergeCell ref="D377:E377"/>
    <mergeCell ref="F377:G377"/>
    <mergeCell ref="B369:C369"/>
    <mergeCell ref="B397:C397"/>
    <mergeCell ref="D369:G369"/>
    <mergeCell ref="B370:C370"/>
    <mergeCell ref="D370:G370"/>
    <mergeCell ref="B371:C371"/>
    <mergeCell ref="D371:F371"/>
    <mergeCell ref="B372:C372"/>
    <mergeCell ref="D372:F372"/>
    <mergeCell ref="F378:G378"/>
    <mergeCell ref="B367:C367"/>
    <mergeCell ref="D367:F367"/>
    <mergeCell ref="B368:C368"/>
    <mergeCell ref="D368:F368"/>
    <mergeCell ref="B363:C363"/>
    <mergeCell ref="D363:E363"/>
    <mergeCell ref="B364:C364"/>
    <mergeCell ref="D364:E364"/>
    <mergeCell ref="C365:G365"/>
    <mergeCell ref="A366:G366"/>
    <mergeCell ref="A360:G360"/>
    <mergeCell ref="B361:C361"/>
    <mergeCell ref="D361:E361"/>
    <mergeCell ref="F361:G361"/>
    <mergeCell ref="B362:C362"/>
    <mergeCell ref="D362:E362"/>
    <mergeCell ref="B355:G355"/>
    <mergeCell ref="D356:E356"/>
    <mergeCell ref="F356:G356"/>
    <mergeCell ref="D357:E357"/>
    <mergeCell ref="F357:G357"/>
    <mergeCell ref="D358:E358"/>
    <mergeCell ref="F358:G358"/>
    <mergeCell ref="B354:C354"/>
    <mergeCell ref="D354:E354"/>
    <mergeCell ref="F354:G354"/>
    <mergeCell ref="A350:G350"/>
    <mergeCell ref="B351:C351"/>
    <mergeCell ref="D351:E351"/>
    <mergeCell ref="F351:G351"/>
    <mergeCell ref="B352:G352"/>
    <mergeCell ref="B353:C353"/>
    <mergeCell ref="D353:E353"/>
    <mergeCell ref="F353:G353"/>
    <mergeCell ref="B348:C348"/>
    <mergeCell ref="F348:G348"/>
    <mergeCell ref="B349:C349"/>
    <mergeCell ref="D349:E349"/>
    <mergeCell ref="F349:G349"/>
    <mergeCell ref="B345:C345"/>
    <mergeCell ref="F345:G345"/>
    <mergeCell ref="B346:C346"/>
    <mergeCell ref="F346:G346"/>
    <mergeCell ref="B347:C347"/>
    <mergeCell ref="F347:G347"/>
    <mergeCell ref="A341:G341"/>
    <mergeCell ref="A342:A343"/>
    <mergeCell ref="B342:C343"/>
    <mergeCell ref="D342:E342"/>
    <mergeCell ref="F342:G343"/>
    <mergeCell ref="B344:C344"/>
    <mergeCell ref="D333:E333"/>
    <mergeCell ref="F333:G333"/>
    <mergeCell ref="B338:E338"/>
    <mergeCell ref="F338:G338"/>
    <mergeCell ref="A339:G339"/>
    <mergeCell ref="B340:G340"/>
    <mergeCell ref="D334:G334"/>
    <mergeCell ref="B335:C335"/>
    <mergeCell ref="D335:G335"/>
    <mergeCell ref="A336:G336"/>
    <mergeCell ref="B337:E337"/>
    <mergeCell ref="F337:G337"/>
    <mergeCell ref="B332:C332"/>
    <mergeCell ref="D332:G332"/>
    <mergeCell ref="B328:C328"/>
    <mergeCell ref="D328:E328"/>
    <mergeCell ref="B329:C329"/>
    <mergeCell ref="D329:E329"/>
    <mergeCell ref="C330:G330"/>
    <mergeCell ref="A331:G331"/>
    <mergeCell ref="B324:C324"/>
    <mergeCell ref="D324:E324"/>
    <mergeCell ref="D325:E325"/>
    <mergeCell ref="F325:G325"/>
    <mergeCell ref="D326:E326"/>
    <mergeCell ref="B327:C327"/>
    <mergeCell ref="D327:E327"/>
    <mergeCell ref="A321:G321"/>
    <mergeCell ref="B322:C322"/>
    <mergeCell ref="D322:E322"/>
    <mergeCell ref="F322:G322"/>
    <mergeCell ref="B323:C323"/>
    <mergeCell ref="D323:E323"/>
    <mergeCell ref="D317:E317"/>
    <mergeCell ref="F317:G317"/>
    <mergeCell ref="D318:E318"/>
    <mergeCell ref="F318:G318"/>
    <mergeCell ref="D319:E319"/>
    <mergeCell ref="F319:G319"/>
    <mergeCell ref="B314:C314"/>
    <mergeCell ref="D314:E314"/>
    <mergeCell ref="F314:G314"/>
    <mergeCell ref="D315:E315"/>
    <mergeCell ref="D316:E316"/>
    <mergeCell ref="F316:G316"/>
    <mergeCell ref="B316:C316"/>
    <mergeCell ref="B312:C312"/>
    <mergeCell ref="D312:E312"/>
    <mergeCell ref="F312:G312"/>
    <mergeCell ref="B313:C313"/>
    <mergeCell ref="D313:E313"/>
    <mergeCell ref="F313:G313"/>
    <mergeCell ref="B310:C310"/>
    <mergeCell ref="D310:E310"/>
    <mergeCell ref="F310:G310"/>
    <mergeCell ref="B311:C311"/>
    <mergeCell ref="D311:E311"/>
    <mergeCell ref="F311:G311"/>
    <mergeCell ref="B308:C308"/>
    <mergeCell ref="D308:E308"/>
    <mergeCell ref="F308:G308"/>
    <mergeCell ref="B309:C309"/>
    <mergeCell ref="D309:E309"/>
    <mergeCell ref="F309:G309"/>
    <mergeCell ref="B306:C306"/>
    <mergeCell ref="D306:E306"/>
    <mergeCell ref="F306:G306"/>
    <mergeCell ref="B307:C307"/>
    <mergeCell ref="D307:E307"/>
    <mergeCell ref="F307:G307"/>
    <mergeCell ref="B304:C304"/>
    <mergeCell ref="D304:E304"/>
    <mergeCell ref="F304:G304"/>
    <mergeCell ref="B305:C305"/>
    <mergeCell ref="D305:E305"/>
    <mergeCell ref="F305:G305"/>
    <mergeCell ref="B301:C301"/>
    <mergeCell ref="D301:E301"/>
    <mergeCell ref="F301:G301"/>
    <mergeCell ref="B302:G302"/>
    <mergeCell ref="B303:C303"/>
    <mergeCell ref="D303:E303"/>
    <mergeCell ref="F303:G303"/>
    <mergeCell ref="B297:C297"/>
    <mergeCell ref="D297:E297"/>
    <mergeCell ref="F297:G297"/>
    <mergeCell ref="F298:G298"/>
    <mergeCell ref="F299:G299"/>
    <mergeCell ref="A300:G300"/>
    <mergeCell ref="B294:C294"/>
    <mergeCell ref="F294:G294"/>
    <mergeCell ref="B295:C295"/>
    <mergeCell ref="F295:G295"/>
    <mergeCell ref="B296:C296"/>
    <mergeCell ref="F296:G296"/>
    <mergeCell ref="A291:G291"/>
    <mergeCell ref="A292:A293"/>
    <mergeCell ref="B292:C292"/>
    <mergeCell ref="D292:E292"/>
    <mergeCell ref="F292:G293"/>
    <mergeCell ref="B293:C293"/>
    <mergeCell ref="B288:E288"/>
    <mergeCell ref="F288:G288"/>
    <mergeCell ref="A289:G289"/>
    <mergeCell ref="B290:G290"/>
    <mergeCell ref="B285:E285"/>
    <mergeCell ref="F285:G285"/>
    <mergeCell ref="B286:E286"/>
    <mergeCell ref="F286:G286"/>
    <mergeCell ref="B283:E283"/>
    <mergeCell ref="F283:G283"/>
    <mergeCell ref="B284:E284"/>
    <mergeCell ref="F284:G284"/>
    <mergeCell ref="C278:G278"/>
    <mergeCell ref="C279:G279"/>
    <mergeCell ref="A280:G280"/>
    <mergeCell ref="B281:E281"/>
    <mergeCell ref="F281:G281"/>
    <mergeCell ref="B282:E282"/>
    <mergeCell ref="F282:G282"/>
    <mergeCell ref="B277:C277"/>
    <mergeCell ref="D277:E277"/>
    <mergeCell ref="F277:G277"/>
    <mergeCell ref="B276:C276"/>
    <mergeCell ref="D276:E276"/>
    <mergeCell ref="F276:G276"/>
    <mergeCell ref="B273:C273"/>
    <mergeCell ref="D273:F273"/>
    <mergeCell ref="B274:C274"/>
    <mergeCell ref="D274:F274"/>
    <mergeCell ref="B275:C275"/>
    <mergeCell ref="D275:F275"/>
    <mergeCell ref="B270:C270"/>
    <mergeCell ref="D270:G270"/>
    <mergeCell ref="B271:C271"/>
    <mergeCell ref="D271:G271"/>
    <mergeCell ref="B272:C272"/>
    <mergeCell ref="D272:F272"/>
    <mergeCell ref="B266:C266"/>
    <mergeCell ref="D266:E266"/>
    <mergeCell ref="A268:G268"/>
    <mergeCell ref="B269:C269"/>
    <mergeCell ref="D269:F269"/>
    <mergeCell ref="B264:C264"/>
    <mergeCell ref="D264:E264"/>
    <mergeCell ref="F264:G264"/>
    <mergeCell ref="B265:C265"/>
    <mergeCell ref="D265:E265"/>
    <mergeCell ref="D261:E261"/>
    <mergeCell ref="F261:G261"/>
    <mergeCell ref="B262:C262"/>
    <mergeCell ref="D262:E262"/>
    <mergeCell ref="F262:G262"/>
    <mergeCell ref="B263:C263"/>
    <mergeCell ref="D263:E263"/>
    <mergeCell ref="F263:G263"/>
    <mergeCell ref="B259:C259"/>
    <mergeCell ref="D259:E259"/>
    <mergeCell ref="F259:G259"/>
    <mergeCell ref="B260:C260"/>
    <mergeCell ref="D260:E260"/>
    <mergeCell ref="F260:G260"/>
    <mergeCell ref="B257:C257"/>
    <mergeCell ref="D257:E257"/>
    <mergeCell ref="F257:G257"/>
    <mergeCell ref="B258:C258"/>
    <mergeCell ref="D258:E258"/>
    <mergeCell ref="F258:G258"/>
    <mergeCell ref="B252:C252"/>
    <mergeCell ref="D252:E252"/>
    <mergeCell ref="F252:G252"/>
    <mergeCell ref="D255:E255"/>
    <mergeCell ref="F255:G255"/>
    <mergeCell ref="B256:C256"/>
    <mergeCell ref="D256:E256"/>
    <mergeCell ref="B250:C250"/>
    <mergeCell ref="D250:E250"/>
    <mergeCell ref="F250:G250"/>
    <mergeCell ref="B251:C251"/>
    <mergeCell ref="D251:E251"/>
    <mergeCell ref="D248:E248"/>
    <mergeCell ref="F248:G248"/>
    <mergeCell ref="B249:C249"/>
    <mergeCell ref="D249:E249"/>
    <mergeCell ref="F249:G249"/>
    <mergeCell ref="B244:C244"/>
    <mergeCell ref="D244:E244"/>
    <mergeCell ref="B245:C248"/>
    <mergeCell ref="D245:E245"/>
    <mergeCell ref="F245:G245"/>
    <mergeCell ref="D246:E246"/>
    <mergeCell ref="F246:G246"/>
    <mergeCell ref="D247:E247"/>
    <mergeCell ref="F247:G247"/>
    <mergeCell ref="B243:C243"/>
    <mergeCell ref="D243:E243"/>
    <mergeCell ref="F243:G243"/>
    <mergeCell ref="B236:C236"/>
    <mergeCell ref="D236:E236"/>
    <mergeCell ref="F236:G236"/>
    <mergeCell ref="B237:C237"/>
    <mergeCell ref="D237:E237"/>
    <mergeCell ref="F237:G237"/>
    <mergeCell ref="B238:C238"/>
    <mergeCell ref="B234:C234"/>
    <mergeCell ref="D234:E234"/>
    <mergeCell ref="F234:G234"/>
    <mergeCell ref="B235:C235"/>
    <mergeCell ref="D235:E235"/>
    <mergeCell ref="F235:G235"/>
    <mergeCell ref="C231:G231"/>
    <mergeCell ref="B232:C232"/>
    <mergeCell ref="D232:E232"/>
    <mergeCell ref="F232:G232"/>
    <mergeCell ref="B233:C233"/>
    <mergeCell ref="D233:E233"/>
    <mergeCell ref="F233:G233"/>
    <mergeCell ref="B228:C228"/>
    <mergeCell ref="D228:E228"/>
    <mergeCell ref="F228:G228"/>
    <mergeCell ref="A229:A230"/>
    <mergeCell ref="B229:C230"/>
    <mergeCell ref="D229:E230"/>
    <mergeCell ref="F229:G229"/>
    <mergeCell ref="B226:C226"/>
    <mergeCell ref="D226:E226"/>
    <mergeCell ref="F226:G226"/>
    <mergeCell ref="B227:C227"/>
    <mergeCell ref="D227:E227"/>
    <mergeCell ref="F227:G227"/>
    <mergeCell ref="B224:C224"/>
    <mergeCell ref="D224:E224"/>
    <mergeCell ref="F224:G224"/>
    <mergeCell ref="B225:C225"/>
    <mergeCell ref="D225:E225"/>
    <mergeCell ref="F225:G225"/>
    <mergeCell ref="D221:E221"/>
    <mergeCell ref="F221:G221"/>
    <mergeCell ref="B222:C222"/>
    <mergeCell ref="D222:E222"/>
    <mergeCell ref="B223:C223"/>
    <mergeCell ref="D223:E223"/>
    <mergeCell ref="F223:G223"/>
    <mergeCell ref="F215:G215"/>
    <mergeCell ref="C216:G216"/>
    <mergeCell ref="C217:G217"/>
    <mergeCell ref="A218:G218"/>
    <mergeCell ref="B219:C219"/>
    <mergeCell ref="D219:E219"/>
    <mergeCell ref="F219:G219"/>
    <mergeCell ref="B209:G209"/>
    <mergeCell ref="B210:G210"/>
    <mergeCell ref="B211:G211"/>
    <mergeCell ref="B212:G212"/>
    <mergeCell ref="B213:G213"/>
    <mergeCell ref="A214:A215"/>
    <mergeCell ref="B214:C215"/>
    <mergeCell ref="D214:E214"/>
    <mergeCell ref="F214:G214"/>
    <mergeCell ref="D215:E215"/>
    <mergeCell ref="B206:C206"/>
    <mergeCell ref="D206:E206"/>
    <mergeCell ref="B207:C207"/>
    <mergeCell ref="D207:E207"/>
    <mergeCell ref="F207:G207"/>
    <mergeCell ref="B208:C208"/>
    <mergeCell ref="D208:E208"/>
    <mergeCell ref="F208:G208"/>
    <mergeCell ref="B204:C204"/>
    <mergeCell ref="D204:E204"/>
    <mergeCell ref="F204:G204"/>
    <mergeCell ref="B205:C205"/>
    <mergeCell ref="D205:E205"/>
    <mergeCell ref="F205:G205"/>
    <mergeCell ref="D199:E199"/>
    <mergeCell ref="F199:G199"/>
    <mergeCell ref="I199:V203"/>
    <mergeCell ref="D200:E200"/>
    <mergeCell ref="D201:E201"/>
    <mergeCell ref="B202:C202"/>
    <mergeCell ref="D202:E202"/>
    <mergeCell ref="B203:C203"/>
    <mergeCell ref="D203:E203"/>
    <mergeCell ref="F203:G203"/>
    <mergeCell ref="D195:E195"/>
    <mergeCell ref="B196:C196"/>
    <mergeCell ref="D196:E196"/>
    <mergeCell ref="B197:C197"/>
    <mergeCell ref="D197:E197"/>
    <mergeCell ref="B198:C198"/>
    <mergeCell ref="D191:E191"/>
    <mergeCell ref="D192:E192"/>
    <mergeCell ref="B193:C193"/>
    <mergeCell ref="D193:E193"/>
    <mergeCell ref="D194:E194"/>
    <mergeCell ref="F194:G194"/>
    <mergeCell ref="B187:C187"/>
    <mergeCell ref="D187:E187"/>
    <mergeCell ref="B188:C188"/>
    <mergeCell ref="D188:E188"/>
    <mergeCell ref="F188:G188"/>
    <mergeCell ref="D189:E189"/>
    <mergeCell ref="F189:G189"/>
    <mergeCell ref="B186:C186"/>
    <mergeCell ref="D186:E186"/>
    <mergeCell ref="D179:E179"/>
    <mergeCell ref="F179:G179"/>
    <mergeCell ref="D180:E180"/>
    <mergeCell ref="D181:E181"/>
    <mergeCell ref="D182:E182"/>
    <mergeCell ref="D177:E177"/>
    <mergeCell ref="B178:C178"/>
    <mergeCell ref="D178:E178"/>
    <mergeCell ref="F178:G178"/>
    <mergeCell ref="D185:E185"/>
    <mergeCell ref="F185:G185"/>
    <mergeCell ref="D174:E174"/>
    <mergeCell ref="F174:G174"/>
    <mergeCell ref="D175:E175"/>
    <mergeCell ref="F175:G175"/>
    <mergeCell ref="A183:A184"/>
    <mergeCell ref="B183:C184"/>
    <mergeCell ref="D183:E184"/>
    <mergeCell ref="F183:G183"/>
    <mergeCell ref="D176:E176"/>
    <mergeCell ref="B177:C177"/>
    <mergeCell ref="D171:E171"/>
    <mergeCell ref="F171:G171"/>
    <mergeCell ref="D172:E172"/>
    <mergeCell ref="F172:G172"/>
    <mergeCell ref="D173:E173"/>
    <mergeCell ref="F173:G173"/>
    <mergeCell ref="D167:E167"/>
    <mergeCell ref="F167:G167"/>
    <mergeCell ref="D168:E168"/>
    <mergeCell ref="F168:G168"/>
    <mergeCell ref="D170:E170"/>
    <mergeCell ref="F170:G170"/>
    <mergeCell ref="A163:A164"/>
    <mergeCell ref="B163:C164"/>
    <mergeCell ref="D163:E164"/>
    <mergeCell ref="F163:G163"/>
    <mergeCell ref="F165:G165"/>
    <mergeCell ref="D166:E166"/>
    <mergeCell ref="F166:G166"/>
    <mergeCell ref="F161:G161"/>
    <mergeCell ref="B159:C159"/>
    <mergeCell ref="D159:E159"/>
    <mergeCell ref="B160:C160"/>
    <mergeCell ref="D160:E160"/>
    <mergeCell ref="A161:A162"/>
    <mergeCell ref="B161:C162"/>
    <mergeCell ref="D161:E162"/>
    <mergeCell ref="D156:E156"/>
    <mergeCell ref="B157:C157"/>
    <mergeCell ref="D157:E157"/>
    <mergeCell ref="F157:G157"/>
    <mergeCell ref="B158:C158"/>
    <mergeCell ref="D158:E158"/>
    <mergeCell ref="D152:E152"/>
    <mergeCell ref="F152:G152"/>
    <mergeCell ref="B153:C153"/>
    <mergeCell ref="D153:E153"/>
    <mergeCell ref="I153:I156"/>
    <mergeCell ref="B154:C154"/>
    <mergeCell ref="D154:E154"/>
    <mergeCell ref="B155:C155"/>
    <mergeCell ref="D155:E155"/>
    <mergeCell ref="B156:C156"/>
    <mergeCell ref="D145:E145"/>
    <mergeCell ref="F145:G145"/>
    <mergeCell ref="B148:C148"/>
    <mergeCell ref="D148:E148"/>
    <mergeCell ref="F148:G148"/>
    <mergeCell ref="A149:A150"/>
    <mergeCell ref="B149:C150"/>
    <mergeCell ref="D149:E150"/>
    <mergeCell ref="F149:G149"/>
    <mergeCell ref="D141:E141"/>
    <mergeCell ref="D142:E142"/>
    <mergeCell ref="F146:G146"/>
    <mergeCell ref="B147:C147"/>
    <mergeCell ref="D147:E147"/>
    <mergeCell ref="F147:G147"/>
    <mergeCell ref="D143:E143"/>
    <mergeCell ref="B144:C144"/>
    <mergeCell ref="D144:E144"/>
    <mergeCell ref="F144:G144"/>
    <mergeCell ref="B138:C138"/>
    <mergeCell ref="D138:E138"/>
    <mergeCell ref="B139:C139"/>
    <mergeCell ref="D139:E139"/>
    <mergeCell ref="F139:G139"/>
    <mergeCell ref="F140:G140"/>
    <mergeCell ref="F134:G134"/>
    <mergeCell ref="B135:C135"/>
    <mergeCell ref="D135:E135"/>
    <mergeCell ref="B136:C136"/>
    <mergeCell ref="D136:E136"/>
    <mergeCell ref="B137:C137"/>
    <mergeCell ref="D137:E137"/>
    <mergeCell ref="F128:G128"/>
    <mergeCell ref="D129:E129"/>
    <mergeCell ref="F129:G129"/>
    <mergeCell ref="A131:G131"/>
    <mergeCell ref="B132:C132"/>
    <mergeCell ref="D132:E132"/>
    <mergeCell ref="F132:G132"/>
    <mergeCell ref="B118:C118"/>
    <mergeCell ref="D118:E118"/>
    <mergeCell ref="F118:G118"/>
    <mergeCell ref="B116:C116"/>
    <mergeCell ref="D116:E116"/>
    <mergeCell ref="F116:G116"/>
    <mergeCell ref="B117:C117"/>
    <mergeCell ref="D117:E117"/>
    <mergeCell ref="F117:G117"/>
    <mergeCell ref="B114:C114"/>
    <mergeCell ref="D114:E114"/>
    <mergeCell ref="F114:G114"/>
    <mergeCell ref="B115:C115"/>
    <mergeCell ref="D115:E115"/>
    <mergeCell ref="F115:G115"/>
    <mergeCell ref="B112:C112"/>
    <mergeCell ref="D112:E112"/>
    <mergeCell ref="F112:G112"/>
    <mergeCell ref="B113:C113"/>
    <mergeCell ref="D113:E113"/>
    <mergeCell ref="F113:G113"/>
    <mergeCell ref="B110:C110"/>
    <mergeCell ref="D110:E110"/>
    <mergeCell ref="F110:G110"/>
    <mergeCell ref="B111:C111"/>
    <mergeCell ref="D111:E111"/>
    <mergeCell ref="F111:G111"/>
    <mergeCell ref="B108:C108"/>
    <mergeCell ref="D108:E108"/>
    <mergeCell ref="F108:G108"/>
    <mergeCell ref="B109:C109"/>
    <mergeCell ref="D109:E109"/>
    <mergeCell ref="F109:G109"/>
    <mergeCell ref="B106:C106"/>
    <mergeCell ref="D106:E106"/>
    <mergeCell ref="F106:G106"/>
    <mergeCell ref="B107:C107"/>
    <mergeCell ref="D107:E107"/>
    <mergeCell ref="F107:G107"/>
    <mergeCell ref="B104:C104"/>
    <mergeCell ref="D104:E104"/>
    <mergeCell ref="F104:G104"/>
    <mergeCell ref="B105:C105"/>
    <mergeCell ref="D105:E105"/>
    <mergeCell ref="F105:G105"/>
    <mergeCell ref="B102:C102"/>
    <mergeCell ref="D102:E102"/>
    <mergeCell ref="F102:G102"/>
    <mergeCell ref="B103:C103"/>
    <mergeCell ref="D103:E103"/>
    <mergeCell ref="F103:G103"/>
    <mergeCell ref="B100:C100"/>
    <mergeCell ref="D100:E100"/>
    <mergeCell ref="F100:G100"/>
    <mergeCell ref="B101:C101"/>
    <mergeCell ref="D101:E101"/>
    <mergeCell ref="F101:G101"/>
    <mergeCell ref="B98:C98"/>
    <mergeCell ref="D98:E98"/>
    <mergeCell ref="F98:G98"/>
    <mergeCell ref="B99:C99"/>
    <mergeCell ref="D99:E99"/>
    <mergeCell ref="F99:G99"/>
    <mergeCell ref="B96:C96"/>
    <mergeCell ref="D96:E96"/>
    <mergeCell ref="F96:G96"/>
    <mergeCell ref="B97:C97"/>
    <mergeCell ref="D97:E97"/>
    <mergeCell ref="F97:G97"/>
    <mergeCell ref="B94:C94"/>
    <mergeCell ref="D94:E94"/>
    <mergeCell ref="F94:G94"/>
    <mergeCell ref="B95:C95"/>
    <mergeCell ref="D95:E95"/>
    <mergeCell ref="F95:G95"/>
    <mergeCell ref="B92:C92"/>
    <mergeCell ref="D92:E92"/>
    <mergeCell ref="F92:G92"/>
    <mergeCell ref="B93:C93"/>
    <mergeCell ref="D93:E93"/>
    <mergeCell ref="F93:G93"/>
    <mergeCell ref="B90:C90"/>
    <mergeCell ref="D90:E90"/>
    <mergeCell ref="F90:G90"/>
    <mergeCell ref="B91:C91"/>
    <mergeCell ref="D91:E91"/>
    <mergeCell ref="F91:G91"/>
    <mergeCell ref="B88:C88"/>
    <mergeCell ref="D88:E88"/>
    <mergeCell ref="F88:G88"/>
    <mergeCell ref="B89:C89"/>
    <mergeCell ref="D89:E89"/>
    <mergeCell ref="F89:G89"/>
    <mergeCell ref="B86:G86"/>
    <mergeCell ref="B87:C87"/>
    <mergeCell ref="D87:E87"/>
    <mergeCell ref="F87:G87"/>
    <mergeCell ref="D82:E82"/>
    <mergeCell ref="F82:G82"/>
    <mergeCell ref="B83:G83"/>
    <mergeCell ref="A84:G84"/>
    <mergeCell ref="B85:C85"/>
    <mergeCell ref="D85:E85"/>
    <mergeCell ref="F85:G85"/>
    <mergeCell ref="B79:C79"/>
    <mergeCell ref="F79:G79"/>
    <mergeCell ref="D80:E80"/>
    <mergeCell ref="F80:G80"/>
    <mergeCell ref="D81:E81"/>
    <mergeCell ref="F81:G81"/>
    <mergeCell ref="D75:E75"/>
    <mergeCell ref="F75:G75"/>
    <mergeCell ref="D76:E76"/>
    <mergeCell ref="F76:G76"/>
    <mergeCell ref="B77:C77"/>
    <mergeCell ref="B78:C78"/>
    <mergeCell ref="F78:G78"/>
    <mergeCell ref="B72:C72"/>
    <mergeCell ref="F72:G72"/>
    <mergeCell ref="B73:C73"/>
    <mergeCell ref="F73:G73"/>
    <mergeCell ref="B74:C74"/>
    <mergeCell ref="F74:G74"/>
    <mergeCell ref="B69:C69"/>
    <mergeCell ref="F69:G69"/>
    <mergeCell ref="B70:C70"/>
    <mergeCell ref="F70:G70"/>
    <mergeCell ref="B71:C71"/>
    <mergeCell ref="F71:G71"/>
    <mergeCell ref="D65:E65"/>
    <mergeCell ref="F65:G65"/>
    <mergeCell ref="B66:C66"/>
    <mergeCell ref="B67:C67"/>
    <mergeCell ref="F67:G67"/>
    <mergeCell ref="B68:C68"/>
    <mergeCell ref="F68:G68"/>
    <mergeCell ref="F60:G60"/>
    <mergeCell ref="F61:G61"/>
    <mergeCell ref="F62:G62"/>
    <mergeCell ref="F63:G63"/>
    <mergeCell ref="D64:E64"/>
    <mergeCell ref="F64:G64"/>
    <mergeCell ref="B55:E55"/>
    <mergeCell ref="F56:G56"/>
    <mergeCell ref="F57:G57"/>
    <mergeCell ref="F58:G58"/>
    <mergeCell ref="B59:C59"/>
    <mergeCell ref="F59:G59"/>
    <mergeCell ref="B53:C53"/>
    <mergeCell ref="D53:E53"/>
    <mergeCell ref="F53:G53"/>
    <mergeCell ref="B54:C54"/>
    <mergeCell ref="D54:E54"/>
    <mergeCell ref="F54:G54"/>
    <mergeCell ref="B50:C50"/>
    <mergeCell ref="F50:G50"/>
    <mergeCell ref="B51:C51"/>
    <mergeCell ref="F51:G51"/>
    <mergeCell ref="B52:C52"/>
    <mergeCell ref="F52:G52"/>
    <mergeCell ref="B47:C47"/>
    <mergeCell ref="D47:E47"/>
    <mergeCell ref="F47:G47"/>
    <mergeCell ref="B48:C48"/>
    <mergeCell ref="F48:G48"/>
    <mergeCell ref="B49:C49"/>
    <mergeCell ref="B45:C45"/>
    <mergeCell ref="D45:E45"/>
    <mergeCell ref="F45:G45"/>
    <mergeCell ref="B46:C46"/>
    <mergeCell ref="D46:E46"/>
    <mergeCell ref="F46:G46"/>
    <mergeCell ref="A43:A44"/>
    <mergeCell ref="B43:C44"/>
    <mergeCell ref="D43:E43"/>
    <mergeCell ref="F43:G43"/>
    <mergeCell ref="D44:E44"/>
    <mergeCell ref="F44:G44"/>
    <mergeCell ref="B41:C41"/>
    <mergeCell ref="D41:E41"/>
    <mergeCell ref="F41:G41"/>
    <mergeCell ref="B42:C42"/>
    <mergeCell ref="D42:E42"/>
    <mergeCell ref="F42:G42"/>
    <mergeCell ref="D38:E38"/>
    <mergeCell ref="F38:G38"/>
    <mergeCell ref="D39:E39"/>
    <mergeCell ref="F39:G39"/>
    <mergeCell ref="B40:C40"/>
    <mergeCell ref="D40:E40"/>
    <mergeCell ref="F40:G40"/>
    <mergeCell ref="B33:C33"/>
    <mergeCell ref="F34:G34"/>
    <mergeCell ref="F35:G35"/>
    <mergeCell ref="F36:G36"/>
    <mergeCell ref="D37:E37"/>
    <mergeCell ref="F37:G37"/>
    <mergeCell ref="B28:C28"/>
    <mergeCell ref="F28:G28"/>
    <mergeCell ref="F29:G29"/>
    <mergeCell ref="F30:G30"/>
    <mergeCell ref="F31:G31"/>
    <mergeCell ref="F32:G32"/>
    <mergeCell ref="F22:G22"/>
    <mergeCell ref="F23:G23"/>
    <mergeCell ref="F24:G24"/>
    <mergeCell ref="F25:G25"/>
    <mergeCell ref="F26:G26"/>
    <mergeCell ref="F27:G27"/>
    <mergeCell ref="D18:E18"/>
    <mergeCell ref="F18:G18"/>
    <mergeCell ref="B19:D19"/>
    <mergeCell ref="F20:G20"/>
    <mergeCell ref="B21:C21"/>
    <mergeCell ref="F21:G21"/>
    <mergeCell ref="F14:G14"/>
    <mergeCell ref="F15:G15"/>
    <mergeCell ref="B16:C16"/>
    <mergeCell ref="F16:G16"/>
    <mergeCell ref="D17:E17"/>
    <mergeCell ref="F17:G17"/>
    <mergeCell ref="A7:G7"/>
    <mergeCell ref="A8:G8"/>
    <mergeCell ref="B9:G9"/>
    <mergeCell ref="A10:G10"/>
    <mergeCell ref="A11:A12"/>
    <mergeCell ref="B11:C11"/>
    <mergeCell ref="D11:E11"/>
    <mergeCell ref="F11:G12"/>
    <mergeCell ref="B12:C12"/>
    <mergeCell ref="D238:E238"/>
    <mergeCell ref="B239:C239"/>
    <mergeCell ref="D239:E239"/>
    <mergeCell ref="F239:G239"/>
    <mergeCell ref="H237:H239"/>
    <mergeCell ref="B119:C119"/>
    <mergeCell ref="D119:E119"/>
    <mergeCell ref="F119:G119"/>
    <mergeCell ref="B120:C120"/>
    <mergeCell ref="D120:E120"/>
    <mergeCell ref="F120:G120"/>
    <mergeCell ref="B121:C121"/>
    <mergeCell ref="D121:E121"/>
    <mergeCell ref="B127:C127"/>
    <mergeCell ref="F121:G121"/>
    <mergeCell ref="B122:C122"/>
    <mergeCell ref="D122:E122"/>
    <mergeCell ref="F122:G122"/>
    <mergeCell ref="B123:C123"/>
    <mergeCell ref="D123:E123"/>
    <mergeCell ref="F123:G123"/>
    <mergeCell ref="B124:C124"/>
    <mergeCell ref="D124:E124"/>
    <mergeCell ref="F124:G124"/>
    <mergeCell ref="B125:C125"/>
    <mergeCell ref="D125:E125"/>
    <mergeCell ref="F125:G125"/>
    <mergeCell ref="B126:C126"/>
    <mergeCell ref="D126:E126"/>
    <mergeCell ref="F126:G126"/>
    <mergeCell ref="F384:G384"/>
    <mergeCell ref="F385:G385"/>
    <mergeCell ref="F386:G386"/>
    <mergeCell ref="C240:G240"/>
    <mergeCell ref="B287:E287"/>
    <mergeCell ref="F287:G287"/>
    <mergeCell ref="D128:E128"/>
    <mergeCell ref="B379:C379"/>
    <mergeCell ref="F379:G379"/>
    <mergeCell ref="F380:G380"/>
    <mergeCell ref="F381:G381"/>
    <mergeCell ref="F382:G382"/>
    <mergeCell ref="F383:G383"/>
    <mergeCell ref="F387:G387"/>
    <mergeCell ref="F388:G388"/>
    <mergeCell ref="F389:G389"/>
    <mergeCell ref="F390:G390"/>
    <mergeCell ref="F391:G391"/>
    <mergeCell ref="F392:G392"/>
    <mergeCell ref="F393:G393"/>
    <mergeCell ref="F394:G394"/>
    <mergeCell ref="F395:G395"/>
    <mergeCell ref="F396:G396"/>
    <mergeCell ref="F397:G397"/>
    <mergeCell ref="D426:E426"/>
    <mergeCell ref="F426:G426"/>
    <mergeCell ref="D414:E414"/>
    <mergeCell ref="F414:G414"/>
    <mergeCell ref="D415:E415"/>
    <mergeCell ref="B398:C398"/>
    <mergeCell ref="D398:E398"/>
    <mergeCell ref="F400:G400"/>
    <mergeCell ref="B399:C399"/>
    <mergeCell ref="D399:E399"/>
    <mergeCell ref="F399:G399"/>
    <mergeCell ref="B400:C400"/>
    <mergeCell ref="B436:C436"/>
    <mergeCell ref="D436:E436"/>
    <mergeCell ref="F436:G436"/>
    <mergeCell ref="B411:C411"/>
    <mergeCell ref="D411:E411"/>
    <mergeCell ref="F411:G411"/>
    <mergeCell ref="B412:C412"/>
    <mergeCell ref="D412:E412"/>
    <mergeCell ref="F412:G412"/>
    <mergeCell ref="B432:C432"/>
    <mergeCell ref="F442:G442"/>
    <mergeCell ref="B443:C443"/>
    <mergeCell ref="D443:E443"/>
    <mergeCell ref="F417:G417"/>
    <mergeCell ref="B419:C419"/>
    <mergeCell ref="D419:E419"/>
    <mergeCell ref="F419:G419"/>
    <mergeCell ref="D441:E441"/>
    <mergeCell ref="F441:G441"/>
    <mergeCell ref="F435:G435"/>
    <mergeCell ref="F443:G443"/>
    <mergeCell ref="B487:E487"/>
    <mergeCell ref="F487:G487"/>
    <mergeCell ref="B438:C438"/>
    <mergeCell ref="D438:E438"/>
    <mergeCell ref="F438:G438"/>
    <mergeCell ref="B444:C444"/>
    <mergeCell ref="D444:E444"/>
    <mergeCell ref="F444:G444"/>
    <mergeCell ref="D442:E442"/>
  </mergeCells>
  <printOptions/>
  <pageMargins left="1.1811023622047245" right="0.5905511811023623" top="0.7874015748031497" bottom="0.7874015748031497" header="0.2755905511811024" footer="0.2755905511811024"/>
  <pageSetup fitToHeight="0" fitToWidth="1" horizontalDpi="600" verticalDpi="600" orientation="portrait" paperSize="9" scale="78" r:id="rId1"/>
  <headerFooter alignWithMargins="0">
    <oddFooter>&amp;C&amp;"Times New Roman,Regular"&amp;P</oddFooter>
  </headerFooter>
  <rowBreaks count="6" manualBreakCount="6">
    <brk id="147" max="6" man="1"/>
    <brk id="177" max="6" man="1"/>
    <brk id="206" max="6" man="1"/>
    <brk id="282" max="6" man="1"/>
    <brk id="330" max="6" man="1"/>
    <brk id="491" max="6" man="1"/>
  </rowBreaks>
</worksheet>
</file>

<file path=xl/worksheets/sheet2.xml><?xml version="1.0" encoding="utf-8"?>
<worksheet xmlns="http://schemas.openxmlformats.org/spreadsheetml/2006/main" xmlns:r="http://schemas.openxmlformats.org/officeDocument/2006/relationships">
  <dimension ref="A1:V546"/>
  <sheetViews>
    <sheetView view="pageBreakPreview" zoomScale="90" zoomScaleSheetLayoutView="90" zoomScalePageLayoutView="0" workbookViewId="0" topLeftCell="A529">
      <selection activeCell="I539" sqref="I539"/>
    </sheetView>
  </sheetViews>
  <sheetFormatPr defaultColWidth="9.140625" defaultRowHeight="12.75"/>
  <cols>
    <col min="1" max="1" width="8.140625" style="1" customWidth="1"/>
    <col min="2" max="2" width="7.00390625" style="2" customWidth="1"/>
    <col min="3" max="3" width="55.28125" style="1" customWidth="1"/>
    <col min="4" max="4" width="9.421875" style="1" customWidth="1"/>
    <col min="5" max="5" width="7.8515625" style="87" customWidth="1"/>
    <col min="6" max="6" width="9.7109375" style="1" customWidth="1"/>
    <col min="7" max="7" width="10.421875" style="1" customWidth="1"/>
    <col min="8" max="8" width="28.00390625" style="57" customWidth="1"/>
    <col min="9" max="9" width="13.00390625" style="57" customWidth="1"/>
    <col min="10" max="16384" width="9.140625" style="57" customWidth="1"/>
  </cols>
  <sheetData>
    <row r="1" spans="6:7" s="340" customFormat="1" ht="16.5">
      <c r="F1" s="341"/>
      <c r="G1" s="230" t="s">
        <v>398</v>
      </c>
    </row>
    <row r="2" spans="6:7" s="340" customFormat="1" ht="15.75" customHeight="1">
      <c r="F2" s="341"/>
      <c r="G2" s="223" t="s">
        <v>410</v>
      </c>
    </row>
    <row r="3" spans="6:7" s="340" customFormat="1" ht="16.5" customHeight="1">
      <c r="F3" s="341"/>
      <c r="G3" s="223" t="s">
        <v>411</v>
      </c>
    </row>
    <row r="4" spans="5:7" s="234" customFormat="1" ht="15" customHeight="1">
      <c r="E4" s="87"/>
      <c r="F4" s="364"/>
      <c r="G4" s="223" t="s">
        <v>844</v>
      </c>
    </row>
    <row r="5" spans="5:7" s="234" customFormat="1" ht="20.25" customHeight="1">
      <c r="E5" s="87"/>
      <c r="F5" s="364"/>
      <c r="G5" s="223" t="s">
        <v>845</v>
      </c>
    </row>
    <row r="6" ht="6" customHeight="1"/>
    <row r="7" spans="1:7" s="51" customFormat="1" ht="50.25" customHeight="1">
      <c r="A7" s="775" t="s">
        <v>272</v>
      </c>
      <c r="B7" s="775"/>
      <c r="C7" s="775"/>
      <c r="D7" s="775"/>
      <c r="E7" s="775"/>
      <c r="F7" s="775"/>
      <c r="G7" s="775"/>
    </row>
    <row r="8" spans="1:7" s="51" customFormat="1" ht="6" customHeight="1">
      <c r="A8" s="129"/>
      <c r="B8" s="129"/>
      <c r="C8" s="129"/>
      <c r="D8" s="129"/>
      <c r="E8" s="129"/>
      <c r="F8" s="129"/>
      <c r="G8" s="129"/>
    </row>
    <row r="9" spans="1:7" s="63" customFormat="1" ht="24.75" customHeight="1">
      <c r="A9" s="776" t="s">
        <v>232</v>
      </c>
      <c r="B9" s="777"/>
      <c r="C9" s="777"/>
      <c r="D9" s="777"/>
      <c r="E9" s="777"/>
      <c r="F9" s="777"/>
      <c r="G9" s="778"/>
    </row>
    <row r="10" spans="1:7" s="63" customFormat="1" ht="38.25" customHeight="1">
      <c r="A10" s="299"/>
      <c r="B10" s="779" t="s">
        <v>561</v>
      </c>
      <c r="C10" s="779"/>
      <c r="D10" s="779"/>
      <c r="E10" s="779"/>
      <c r="F10" s="779"/>
      <c r="G10" s="780"/>
    </row>
    <row r="11" spans="1:7" s="63" customFormat="1" ht="22.5" customHeight="1">
      <c r="A11" s="781" t="s">
        <v>532</v>
      </c>
      <c r="B11" s="782"/>
      <c r="C11" s="782"/>
      <c r="D11" s="782"/>
      <c r="E11" s="782"/>
      <c r="F11" s="782"/>
      <c r="G11" s="783"/>
    </row>
    <row r="12" spans="1:7" s="62" customFormat="1" ht="19.5" customHeight="1">
      <c r="A12" s="784" t="s">
        <v>34</v>
      </c>
      <c r="B12" s="786" t="s">
        <v>35</v>
      </c>
      <c r="C12" s="787"/>
      <c r="D12" s="788" t="s">
        <v>36</v>
      </c>
      <c r="E12" s="789"/>
      <c r="F12" s="790" t="s">
        <v>562</v>
      </c>
      <c r="G12" s="791"/>
    </row>
    <row r="13" spans="1:7" s="85" customFormat="1" ht="23.25" customHeight="1">
      <c r="A13" s="785"/>
      <c r="B13" s="788" t="s">
        <v>39</v>
      </c>
      <c r="C13" s="789"/>
      <c r="D13" s="75" t="s">
        <v>203</v>
      </c>
      <c r="E13" s="302" t="s">
        <v>477</v>
      </c>
      <c r="F13" s="792"/>
      <c r="G13" s="793"/>
    </row>
    <row r="14" spans="1:7" ht="19.5" customHeight="1">
      <c r="A14" s="143" t="s">
        <v>37</v>
      </c>
      <c r="B14" s="5" t="s">
        <v>362</v>
      </c>
      <c r="C14" s="6"/>
      <c r="D14" s="7"/>
      <c r="E14" s="7"/>
      <c r="F14" s="7"/>
      <c r="G14" s="8"/>
    </row>
    <row r="15" spans="1:8" ht="19.5" customHeight="1">
      <c r="A15" s="13" t="s">
        <v>38</v>
      </c>
      <c r="B15" s="138" t="s">
        <v>40</v>
      </c>
      <c r="C15" s="139"/>
      <c r="D15" s="82">
        <v>514</v>
      </c>
      <c r="E15" s="304">
        <v>1</v>
      </c>
      <c r="F15" s="1422">
        <v>200</v>
      </c>
      <c r="G15" s="1423"/>
      <c r="H15" s="462" t="s">
        <v>846</v>
      </c>
    </row>
    <row r="16" spans="1:8" ht="19.5" customHeight="1">
      <c r="A16" s="83" t="s">
        <v>49</v>
      </c>
      <c r="B16" s="140" t="s">
        <v>42</v>
      </c>
      <c r="C16" s="149"/>
      <c r="D16" s="79">
        <v>70</v>
      </c>
      <c r="E16" s="306">
        <v>1</v>
      </c>
      <c r="F16" s="1420">
        <v>50</v>
      </c>
      <c r="G16" s="1421"/>
      <c r="H16" s="462" t="s">
        <v>847</v>
      </c>
    </row>
    <row r="17" spans="1:8" ht="19.5" customHeight="1">
      <c r="A17" s="80" t="s">
        <v>51</v>
      </c>
      <c r="B17" s="814" t="s">
        <v>44</v>
      </c>
      <c r="C17" s="815"/>
      <c r="D17" s="81">
        <v>70</v>
      </c>
      <c r="E17" s="306">
        <v>1</v>
      </c>
      <c r="F17" s="1420">
        <v>50</v>
      </c>
      <c r="G17" s="1421"/>
      <c r="H17" s="462" t="s">
        <v>847</v>
      </c>
    </row>
    <row r="18" spans="1:7" ht="19.5" customHeight="1">
      <c r="A18" s="80" t="s">
        <v>72</v>
      </c>
      <c r="B18" s="141" t="s">
        <v>47</v>
      </c>
      <c r="C18" s="149"/>
      <c r="D18" s="798" t="s">
        <v>48</v>
      </c>
      <c r="E18" s="799"/>
      <c r="F18" s="800">
        <v>17.07</v>
      </c>
      <c r="G18" s="801"/>
    </row>
    <row r="19" spans="1:7" ht="19.5" customHeight="1">
      <c r="A19" s="22" t="s">
        <v>69</v>
      </c>
      <c r="B19" s="142" t="s">
        <v>168</v>
      </c>
      <c r="C19" s="33"/>
      <c r="D19" s="802" t="s">
        <v>204</v>
      </c>
      <c r="E19" s="803"/>
      <c r="F19" s="804">
        <v>0.14</v>
      </c>
      <c r="G19" s="805"/>
    </row>
    <row r="20" spans="1:7" ht="19.5" customHeight="1">
      <c r="A20" s="143" t="s">
        <v>41</v>
      </c>
      <c r="B20" s="806" t="s">
        <v>488</v>
      </c>
      <c r="C20" s="807"/>
      <c r="D20" s="807"/>
      <c r="E20" s="16"/>
      <c r="F20" s="16"/>
      <c r="G20" s="17"/>
    </row>
    <row r="21" spans="1:7" ht="19.5" customHeight="1">
      <c r="A21" s="148" t="s">
        <v>52</v>
      </c>
      <c r="B21" s="155" t="s">
        <v>237</v>
      </c>
      <c r="C21" s="154"/>
      <c r="D21" s="161"/>
      <c r="E21" s="161"/>
      <c r="F21" s="808"/>
      <c r="G21" s="809"/>
    </row>
    <row r="22" spans="1:7" s="64" customFormat="1" ht="19.5" customHeight="1">
      <c r="A22" s="150" t="s">
        <v>233</v>
      </c>
      <c r="B22" s="810" t="s">
        <v>50</v>
      </c>
      <c r="C22" s="811"/>
      <c r="D22" s="81">
        <v>305</v>
      </c>
      <c r="E22" s="306">
        <v>1</v>
      </c>
      <c r="F22" s="800">
        <v>86.8</v>
      </c>
      <c r="G22" s="801"/>
    </row>
    <row r="23" spans="1:7" s="64" customFormat="1" ht="19.5" customHeight="1">
      <c r="A23" s="151" t="s">
        <v>234</v>
      </c>
      <c r="B23" s="152" t="s">
        <v>550</v>
      </c>
      <c r="C23" s="153"/>
      <c r="D23" s="81">
        <v>227</v>
      </c>
      <c r="E23" s="306">
        <v>1</v>
      </c>
      <c r="F23" s="800">
        <v>64.03</v>
      </c>
      <c r="G23" s="801"/>
    </row>
    <row r="24" spans="1:7" s="64" customFormat="1" ht="19.5" customHeight="1">
      <c r="A24" s="151" t="s">
        <v>235</v>
      </c>
      <c r="B24" s="152" t="s">
        <v>188</v>
      </c>
      <c r="C24" s="153"/>
      <c r="D24" s="79">
        <v>80</v>
      </c>
      <c r="E24" s="307">
        <v>1</v>
      </c>
      <c r="F24" s="800">
        <v>35.57</v>
      </c>
      <c r="G24" s="801"/>
    </row>
    <row r="25" spans="1:7" s="64" customFormat="1" ht="19.5" customHeight="1">
      <c r="A25" s="151" t="s">
        <v>53</v>
      </c>
      <c r="B25" s="141" t="s">
        <v>240</v>
      </c>
      <c r="C25" s="156"/>
      <c r="D25" s="81">
        <v>77</v>
      </c>
      <c r="E25" s="306">
        <v>1</v>
      </c>
      <c r="F25" s="800">
        <v>22.05</v>
      </c>
      <c r="G25" s="801"/>
    </row>
    <row r="26" spans="1:7" s="64" customFormat="1" ht="19.5" customHeight="1">
      <c r="A26" s="151" t="s">
        <v>489</v>
      </c>
      <c r="B26" s="157" t="s">
        <v>238</v>
      </c>
      <c r="C26" s="157"/>
      <c r="D26" s="160"/>
      <c r="E26" s="308"/>
      <c r="F26" s="812"/>
      <c r="G26" s="813"/>
    </row>
    <row r="27" spans="1:7" s="64" customFormat="1" ht="19.5" customHeight="1">
      <c r="A27" s="151" t="s">
        <v>490</v>
      </c>
      <c r="B27" s="158" t="s">
        <v>185</v>
      </c>
      <c r="D27" s="81">
        <v>427</v>
      </c>
      <c r="E27" s="306">
        <v>1</v>
      </c>
      <c r="F27" s="800">
        <v>121.66</v>
      </c>
      <c r="G27" s="801"/>
    </row>
    <row r="28" spans="1:7" s="64" customFormat="1" ht="19.5" customHeight="1">
      <c r="A28" s="151" t="s">
        <v>491</v>
      </c>
      <c r="B28" s="141" t="s">
        <v>186</v>
      </c>
      <c r="C28" s="156"/>
      <c r="D28" s="81">
        <v>547</v>
      </c>
      <c r="E28" s="306">
        <v>1</v>
      </c>
      <c r="F28" s="800">
        <v>155.8</v>
      </c>
      <c r="G28" s="801"/>
    </row>
    <row r="29" spans="1:7" s="64" customFormat="1" ht="19.5" customHeight="1">
      <c r="A29" s="151" t="s">
        <v>492</v>
      </c>
      <c r="B29" s="814" t="s">
        <v>44</v>
      </c>
      <c r="C29" s="815"/>
      <c r="D29" s="81">
        <v>178</v>
      </c>
      <c r="E29" s="306">
        <v>1</v>
      </c>
      <c r="F29" s="800">
        <v>50.51</v>
      </c>
      <c r="G29" s="801"/>
    </row>
    <row r="30" spans="1:7" s="64" customFormat="1" ht="19.5" customHeight="1">
      <c r="A30" s="151" t="s">
        <v>493</v>
      </c>
      <c r="B30" s="141" t="s">
        <v>57</v>
      </c>
      <c r="C30" s="156"/>
      <c r="D30" s="81">
        <v>111</v>
      </c>
      <c r="E30" s="306">
        <v>1</v>
      </c>
      <c r="F30" s="800">
        <v>32.01</v>
      </c>
      <c r="G30" s="801"/>
    </row>
    <row r="31" spans="1:7" s="64" customFormat="1" ht="19.5" customHeight="1">
      <c r="A31" s="151" t="s">
        <v>494</v>
      </c>
      <c r="B31" s="141" t="s">
        <v>59</v>
      </c>
      <c r="C31" s="156"/>
      <c r="D31" s="81">
        <v>112</v>
      </c>
      <c r="E31" s="306">
        <v>1</v>
      </c>
      <c r="F31" s="800">
        <v>32.01</v>
      </c>
      <c r="G31" s="801"/>
    </row>
    <row r="32" spans="1:7" s="64" customFormat="1" ht="19.5" customHeight="1">
      <c r="A32" s="151" t="s">
        <v>495</v>
      </c>
      <c r="B32" s="141" t="s">
        <v>42</v>
      </c>
      <c r="C32" s="156"/>
      <c r="D32" s="81">
        <v>272</v>
      </c>
      <c r="E32" s="306">
        <v>1</v>
      </c>
      <c r="F32" s="800">
        <v>77.55</v>
      </c>
      <c r="G32" s="801"/>
    </row>
    <row r="33" spans="1:7" s="64" customFormat="1" ht="19.5" customHeight="1">
      <c r="A33" s="151" t="s">
        <v>496</v>
      </c>
      <c r="B33" s="141" t="s">
        <v>363</v>
      </c>
      <c r="C33" s="156"/>
      <c r="D33" s="81">
        <v>78</v>
      </c>
      <c r="E33" s="306">
        <v>1</v>
      </c>
      <c r="F33" s="800">
        <v>22.05</v>
      </c>
      <c r="G33" s="801"/>
    </row>
    <row r="34" spans="1:7" s="64" customFormat="1" ht="19.5" customHeight="1">
      <c r="A34" s="151" t="s">
        <v>497</v>
      </c>
      <c r="B34" s="816" t="s">
        <v>239</v>
      </c>
      <c r="C34" s="817"/>
      <c r="D34" s="163"/>
      <c r="E34" s="309"/>
      <c r="F34" s="162"/>
      <c r="G34" s="132"/>
    </row>
    <row r="35" spans="1:7" s="64" customFormat="1" ht="19.5" customHeight="1">
      <c r="A35" s="151" t="s">
        <v>498</v>
      </c>
      <c r="B35" s="141" t="s">
        <v>200</v>
      </c>
      <c r="C35" s="156"/>
      <c r="D35" s="81" t="s">
        <v>171</v>
      </c>
      <c r="E35" s="306">
        <v>1</v>
      </c>
      <c r="F35" s="800">
        <v>9.96</v>
      </c>
      <c r="G35" s="801"/>
    </row>
    <row r="36" spans="1:7" s="64" customFormat="1" ht="19.5" customHeight="1">
      <c r="A36" s="151" t="s">
        <v>499</v>
      </c>
      <c r="B36" s="159" t="s">
        <v>201</v>
      </c>
      <c r="D36" s="81" t="s">
        <v>189</v>
      </c>
      <c r="E36" s="306">
        <v>1</v>
      </c>
      <c r="F36" s="800">
        <v>12.81</v>
      </c>
      <c r="G36" s="801"/>
    </row>
    <row r="37" spans="1:7" s="64" customFormat="1" ht="19.5" customHeight="1">
      <c r="A37" s="151" t="s">
        <v>500</v>
      </c>
      <c r="B37" s="141" t="s">
        <v>364</v>
      </c>
      <c r="C37" s="157"/>
      <c r="D37" s="81">
        <v>190</v>
      </c>
      <c r="E37" s="306">
        <v>1</v>
      </c>
      <c r="F37" s="800">
        <v>27.03</v>
      </c>
      <c r="G37" s="801"/>
    </row>
    <row r="38" spans="1:7" s="65" customFormat="1" ht="19.5" customHeight="1">
      <c r="A38" s="164" t="s">
        <v>501</v>
      </c>
      <c r="B38" s="140" t="s">
        <v>168</v>
      </c>
      <c r="C38" s="165"/>
      <c r="D38" s="818" t="s">
        <v>204</v>
      </c>
      <c r="E38" s="819"/>
      <c r="F38" s="800">
        <v>0.14</v>
      </c>
      <c r="G38" s="801"/>
    </row>
    <row r="39" spans="1:7" s="65" customFormat="1" ht="19.5" customHeight="1">
      <c r="A39" s="164" t="s">
        <v>502</v>
      </c>
      <c r="B39" s="284" t="s">
        <v>451</v>
      </c>
      <c r="C39" s="165"/>
      <c r="D39" s="818" t="s">
        <v>412</v>
      </c>
      <c r="E39" s="819"/>
      <c r="F39" s="800">
        <v>5122.34</v>
      </c>
      <c r="G39" s="801"/>
    </row>
    <row r="40" spans="1:7" s="65" customFormat="1" ht="19.5" customHeight="1">
      <c r="A40" s="164" t="s">
        <v>503</v>
      </c>
      <c r="B40" s="284" t="s">
        <v>413</v>
      </c>
      <c r="C40" s="286"/>
      <c r="D40" s="820"/>
      <c r="E40" s="820"/>
      <c r="F40" s="821"/>
      <c r="G40" s="801"/>
    </row>
    <row r="41" spans="1:7" s="65" customFormat="1" ht="30" customHeight="1">
      <c r="A41" s="164" t="s">
        <v>504</v>
      </c>
      <c r="B41" s="822" t="s">
        <v>512</v>
      </c>
      <c r="C41" s="823"/>
      <c r="D41" s="818" t="s">
        <v>64</v>
      </c>
      <c r="E41" s="819"/>
      <c r="F41" s="821">
        <v>35.57</v>
      </c>
      <c r="G41" s="801"/>
    </row>
    <row r="42" spans="1:7" s="65" customFormat="1" ht="18" customHeight="1">
      <c r="A42" s="164" t="s">
        <v>505</v>
      </c>
      <c r="B42" s="822" t="s">
        <v>414</v>
      </c>
      <c r="C42" s="823"/>
      <c r="D42" s="818" t="s">
        <v>64</v>
      </c>
      <c r="E42" s="819"/>
      <c r="F42" s="821">
        <v>56.91</v>
      </c>
      <c r="G42" s="801"/>
    </row>
    <row r="43" spans="1:7" s="65" customFormat="1" ht="31.5" customHeight="1">
      <c r="A43" s="164" t="s">
        <v>506</v>
      </c>
      <c r="B43" s="822" t="s">
        <v>513</v>
      </c>
      <c r="C43" s="823"/>
      <c r="D43" s="818" t="s">
        <v>64</v>
      </c>
      <c r="E43" s="819"/>
      <c r="F43" s="821">
        <v>71.14</v>
      </c>
      <c r="G43" s="801"/>
    </row>
    <row r="44" spans="1:7" s="65" customFormat="1" ht="15.75" customHeight="1">
      <c r="A44" s="824" t="s">
        <v>507</v>
      </c>
      <c r="B44" s="826" t="s">
        <v>415</v>
      </c>
      <c r="C44" s="827"/>
      <c r="D44" s="818" t="s">
        <v>563</v>
      </c>
      <c r="E44" s="819"/>
      <c r="F44" s="800">
        <v>284.57</v>
      </c>
      <c r="G44" s="801"/>
    </row>
    <row r="45" spans="1:7" s="65" customFormat="1" ht="15.75" customHeight="1">
      <c r="A45" s="825"/>
      <c r="B45" s="828"/>
      <c r="C45" s="829"/>
      <c r="D45" s="818" t="s">
        <v>564</v>
      </c>
      <c r="E45" s="819"/>
      <c r="F45" s="800">
        <v>71.14</v>
      </c>
      <c r="G45" s="801"/>
    </row>
    <row r="46" spans="1:7" s="65" customFormat="1" ht="19.5" customHeight="1">
      <c r="A46" s="164" t="s">
        <v>508</v>
      </c>
      <c r="B46" s="822" t="s">
        <v>614</v>
      </c>
      <c r="C46" s="823"/>
      <c r="D46" s="818" t="s">
        <v>64</v>
      </c>
      <c r="E46" s="819"/>
      <c r="F46" s="830">
        <v>56.91</v>
      </c>
      <c r="G46" s="750"/>
    </row>
    <row r="47" spans="1:7" s="65" customFormat="1" ht="19.5" customHeight="1">
      <c r="A47" s="164" t="s">
        <v>615</v>
      </c>
      <c r="B47" s="822" t="s">
        <v>450</v>
      </c>
      <c r="C47" s="823"/>
      <c r="D47" s="818" t="s">
        <v>423</v>
      </c>
      <c r="E47" s="819"/>
      <c r="F47" s="800">
        <v>28.46</v>
      </c>
      <c r="G47" s="801"/>
    </row>
    <row r="48" spans="1:8" ht="16.5" customHeight="1">
      <c r="A48" s="365" t="s">
        <v>616</v>
      </c>
      <c r="B48" s="730" t="s">
        <v>617</v>
      </c>
      <c r="C48" s="731"/>
      <c r="D48" s="753" t="s">
        <v>830</v>
      </c>
      <c r="E48" s="754"/>
      <c r="F48" s="1489">
        <v>11.71</v>
      </c>
      <c r="G48" s="1490"/>
      <c r="H48" s="462" t="s">
        <v>848</v>
      </c>
    </row>
    <row r="49" spans="1:7" s="62" customFormat="1" ht="29.25" customHeight="1">
      <c r="A49" s="86" t="s">
        <v>34</v>
      </c>
      <c r="B49" s="831" t="s">
        <v>39</v>
      </c>
      <c r="C49" s="832"/>
      <c r="D49" s="75" t="s">
        <v>203</v>
      </c>
      <c r="E49" s="302" t="s">
        <v>477</v>
      </c>
      <c r="F49" s="833" t="s">
        <v>565</v>
      </c>
      <c r="G49" s="834"/>
    </row>
    <row r="50" spans="1:7" ht="16.5" customHeight="1">
      <c r="A50" s="143" t="s">
        <v>43</v>
      </c>
      <c r="B50" s="807" t="s">
        <v>487</v>
      </c>
      <c r="C50" s="807"/>
      <c r="D50" s="16"/>
      <c r="E50" s="16"/>
      <c r="F50" s="16"/>
      <c r="G50" s="17"/>
    </row>
    <row r="51" spans="1:7" ht="15">
      <c r="A51" s="131" t="s">
        <v>54</v>
      </c>
      <c r="B51" s="835" t="s">
        <v>390</v>
      </c>
      <c r="C51" s="836"/>
      <c r="D51" s="76">
        <f>290+60</f>
        <v>350</v>
      </c>
      <c r="E51" s="304">
        <v>1</v>
      </c>
      <c r="F51" s="837">
        <v>86.8</v>
      </c>
      <c r="G51" s="838"/>
    </row>
    <row r="52" spans="1:7" ht="15" customHeight="1">
      <c r="A52" s="133" t="s">
        <v>55</v>
      </c>
      <c r="B52" s="839" t="s">
        <v>70</v>
      </c>
      <c r="C52" s="840"/>
      <c r="D52" s="133">
        <f>146+24</f>
        <v>170</v>
      </c>
      <c r="E52" s="305">
        <v>1</v>
      </c>
      <c r="F52" s="841">
        <v>42.69</v>
      </c>
      <c r="G52" s="842"/>
    </row>
    <row r="53" spans="1:7" ht="15" customHeight="1">
      <c r="A53" s="133" t="s">
        <v>56</v>
      </c>
      <c r="B53" s="839" t="s">
        <v>71</v>
      </c>
      <c r="C53" s="840"/>
      <c r="D53" s="133">
        <v>95</v>
      </c>
      <c r="E53" s="305">
        <v>1</v>
      </c>
      <c r="F53" s="841">
        <v>12.09</v>
      </c>
      <c r="G53" s="842"/>
    </row>
    <row r="54" spans="1:8" ht="15" customHeight="1">
      <c r="A54" s="464" t="s">
        <v>58</v>
      </c>
      <c r="B54" s="1491" t="s">
        <v>850</v>
      </c>
      <c r="C54" s="1492"/>
      <c r="D54" s="1493" t="s">
        <v>851</v>
      </c>
      <c r="E54" s="1494"/>
      <c r="F54" s="1495">
        <v>37.08</v>
      </c>
      <c r="G54" s="1496"/>
      <c r="H54" s="465" t="s">
        <v>852</v>
      </c>
    </row>
    <row r="55" spans="1:7" ht="14.25" customHeight="1">
      <c r="A55" s="9" t="s">
        <v>849</v>
      </c>
      <c r="B55" s="845" t="s">
        <v>168</v>
      </c>
      <c r="C55" s="846"/>
      <c r="D55" s="847" t="s">
        <v>204</v>
      </c>
      <c r="E55" s="848"/>
      <c r="F55" s="804">
        <v>0.14</v>
      </c>
      <c r="G55" s="805"/>
    </row>
    <row r="56" spans="1:7" ht="18.75" customHeight="1">
      <c r="A56" s="143" t="s">
        <v>45</v>
      </c>
      <c r="B56" s="806" t="s">
        <v>452</v>
      </c>
      <c r="C56" s="807"/>
      <c r="D56" s="807"/>
      <c r="E56" s="807"/>
      <c r="F56" s="16"/>
      <c r="G56" s="17"/>
    </row>
    <row r="57" spans="1:7" ht="15">
      <c r="A57" s="133" t="s">
        <v>60</v>
      </c>
      <c r="B57" s="167" t="s">
        <v>73</v>
      </c>
      <c r="C57" s="27"/>
      <c r="D57" s="133">
        <v>233</v>
      </c>
      <c r="E57" s="305">
        <v>1</v>
      </c>
      <c r="F57" s="841">
        <v>30.59</v>
      </c>
      <c r="G57" s="842"/>
    </row>
    <row r="58" spans="1:7" ht="15">
      <c r="A58" s="133" t="s">
        <v>61</v>
      </c>
      <c r="B58" s="167" t="s">
        <v>74</v>
      </c>
      <c r="C58" s="27"/>
      <c r="D58" s="133">
        <v>318</v>
      </c>
      <c r="E58" s="305">
        <v>1</v>
      </c>
      <c r="F58" s="841">
        <v>52.65</v>
      </c>
      <c r="G58" s="842"/>
    </row>
    <row r="59" spans="1:7" ht="15">
      <c r="A59" s="133" t="s">
        <v>62</v>
      </c>
      <c r="B59" s="167" t="s">
        <v>75</v>
      </c>
      <c r="C59" s="27"/>
      <c r="D59" s="133">
        <v>173</v>
      </c>
      <c r="E59" s="305">
        <v>1</v>
      </c>
      <c r="F59" s="841">
        <v>41.26</v>
      </c>
      <c r="G59" s="842"/>
    </row>
    <row r="60" spans="1:7" ht="15">
      <c r="A60" s="133" t="s">
        <v>63</v>
      </c>
      <c r="B60" s="849" t="s">
        <v>613</v>
      </c>
      <c r="C60" s="850"/>
      <c r="D60" s="133">
        <v>47</v>
      </c>
      <c r="E60" s="305">
        <v>1</v>
      </c>
      <c r="F60" s="841">
        <f>7/1.21</f>
        <v>5.785123966942149</v>
      </c>
      <c r="G60" s="842"/>
    </row>
    <row r="61" spans="1:7" ht="15">
      <c r="A61" s="133" t="s">
        <v>100</v>
      </c>
      <c r="B61" s="167" t="s">
        <v>76</v>
      </c>
      <c r="C61" s="27"/>
      <c r="D61" s="133">
        <v>71</v>
      </c>
      <c r="E61" s="305">
        <v>1</v>
      </c>
      <c r="F61" s="841">
        <v>12.09</v>
      </c>
      <c r="G61" s="842"/>
    </row>
    <row r="62" spans="1:7" ht="15">
      <c r="A62" s="133" t="s">
        <v>102</v>
      </c>
      <c r="B62" s="167" t="s">
        <v>210</v>
      </c>
      <c r="C62" s="27"/>
      <c r="D62" s="133" t="s">
        <v>170</v>
      </c>
      <c r="E62" s="305">
        <v>1</v>
      </c>
      <c r="F62" s="841">
        <v>2.85</v>
      </c>
      <c r="G62" s="842"/>
    </row>
    <row r="63" spans="1:7" ht="15">
      <c r="A63" s="133" t="s">
        <v>103</v>
      </c>
      <c r="B63" s="167" t="s">
        <v>202</v>
      </c>
      <c r="C63" s="27"/>
      <c r="D63" s="133" t="s">
        <v>171</v>
      </c>
      <c r="E63" s="305">
        <v>1</v>
      </c>
      <c r="F63" s="841">
        <v>4.7</v>
      </c>
      <c r="G63" s="842"/>
    </row>
    <row r="64" spans="1:7" ht="15">
      <c r="A64" s="133" t="s">
        <v>183</v>
      </c>
      <c r="B64" s="167" t="s">
        <v>211</v>
      </c>
      <c r="C64" s="27"/>
      <c r="D64" s="133" t="s">
        <v>172</v>
      </c>
      <c r="E64" s="305">
        <v>1</v>
      </c>
      <c r="F64" s="841">
        <v>7.11</v>
      </c>
      <c r="G64" s="842"/>
    </row>
    <row r="65" spans="1:7" ht="15">
      <c r="A65" s="88" t="s">
        <v>241</v>
      </c>
      <c r="B65" s="168" t="s">
        <v>47</v>
      </c>
      <c r="C65" s="27"/>
      <c r="D65" s="738" t="s">
        <v>48</v>
      </c>
      <c r="E65" s="739"/>
      <c r="F65" s="841">
        <v>17.07</v>
      </c>
      <c r="G65" s="842"/>
    </row>
    <row r="66" spans="1:7" ht="15.75" customHeight="1">
      <c r="A66" s="366" t="s">
        <v>612</v>
      </c>
      <c r="B66" s="103" t="s">
        <v>168</v>
      </c>
      <c r="C66" s="33"/>
      <c r="D66" s="851" t="s">
        <v>204</v>
      </c>
      <c r="E66" s="852"/>
      <c r="F66" s="804">
        <v>0.14</v>
      </c>
      <c r="G66" s="805"/>
    </row>
    <row r="67" spans="1:7" ht="16.5" customHeight="1">
      <c r="A67" s="143" t="s">
        <v>46</v>
      </c>
      <c r="B67" s="806" t="s">
        <v>365</v>
      </c>
      <c r="C67" s="807"/>
      <c r="D67" s="16"/>
      <c r="E67" s="16"/>
      <c r="F67" s="16"/>
      <c r="G67" s="17"/>
    </row>
    <row r="68" spans="1:7" ht="15.75" customHeight="1">
      <c r="A68" s="88" t="s">
        <v>65</v>
      </c>
      <c r="B68" s="853" t="s">
        <v>82</v>
      </c>
      <c r="C68" s="854"/>
      <c r="D68" s="93">
        <v>318.1</v>
      </c>
      <c r="E68" s="88">
        <v>1</v>
      </c>
      <c r="F68" s="837">
        <v>52.65</v>
      </c>
      <c r="G68" s="838"/>
    </row>
    <row r="69" spans="1:7" ht="15.75" customHeight="1">
      <c r="A69" s="133" t="s">
        <v>66</v>
      </c>
      <c r="B69" s="849" t="s">
        <v>83</v>
      </c>
      <c r="C69" s="850"/>
      <c r="D69" s="169">
        <v>217.1</v>
      </c>
      <c r="E69" s="133">
        <v>1</v>
      </c>
      <c r="F69" s="841">
        <v>36.28</v>
      </c>
      <c r="G69" s="842"/>
    </row>
    <row r="70" spans="1:7" ht="15.75" customHeight="1">
      <c r="A70" s="133" t="s">
        <v>67</v>
      </c>
      <c r="B70" s="849" t="s">
        <v>214</v>
      </c>
      <c r="C70" s="850"/>
      <c r="D70" s="169">
        <v>35</v>
      </c>
      <c r="E70" s="133">
        <v>1</v>
      </c>
      <c r="F70" s="841">
        <v>5.69</v>
      </c>
      <c r="G70" s="842"/>
    </row>
    <row r="71" spans="1:7" ht="15.75" customHeight="1">
      <c r="A71" s="133" t="s">
        <v>68</v>
      </c>
      <c r="B71" s="849" t="s">
        <v>169</v>
      </c>
      <c r="C71" s="850"/>
      <c r="D71" s="169">
        <v>106.1</v>
      </c>
      <c r="E71" s="133">
        <v>1</v>
      </c>
      <c r="F71" s="841">
        <v>17.79</v>
      </c>
      <c r="G71" s="842"/>
    </row>
    <row r="72" spans="1:7" ht="15.75" customHeight="1">
      <c r="A72" s="133" t="s">
        <v>134</v>
      </c>
      <c r="B72" s="849" t="s">
        <v>50</v>
      </c>
      <c r="C72" s="850"/>
      <c r="D72" s="169">
        <v>50</v>
      </c>
      <c r="E72" s="133">
        <v>1</v>
      </c>
      <c r="F72" s="841">
        <v>8.54</v>
      </c>
      <c r="G72" s="842"/>
    </row>
    <row r="73" spans="1:7" ht="15.75" customHeight="1">
      <c r="A73" s="133" t="s">
        <v>135</v>
      </c>
      <c r="B73" s="849" t="s">
        <v>84</v>
      </c>
      <c r="C73" s="850"/>
      <c r="D73" s="169">
        <v>19.6</v>
      </c>
      <c r="E73" s="133">
        <v>1</v>
      </c>
      <c r="F73" s="841">
        <v>3.56</v>
      </c>
      <c r="G73" s="842"/>
    </row>
    <row r="74" spans="1:7" ht="15.75" customHeight="1">
      <c r="A74" s="133" t="s">
        <v>153</v>
      </c>
      <c r="B74" s="849" t="s">
        <v>212</v>
      </c>
      <c r="C74" s="850"/>
      <c r="D74" s="169">
        <v>75.3</v>
      </c>
      <c r="E74" s="133">
        <v>1</v>
      </c>
      <c r="F74" s="841">
        <v>12.09</v>
      </c>
      <c r="G74" s="842"/>
    </row>
    <row r="75" spans="1:7" ht="15.75" customHeight="1">
      <c r="A75" s="133" t="s">
        <v>154</v>
      </c>
      <c r="B75" s="849" t="s">
        <v>213</v>
      </c>
      <c r="C75" s="850"/>
      <c r="D75" s="169">
        <v>30</v>
      </c>
      <c r="E75" s="133">
        <v>1</v>
      </c>
      <c r="F75" s="841">
        <v>4.7</v>
      </c>
      <c r="G75" s="842"/>
    </row>
    <row r="76" spans="1:7" ht="15.75" customHeight="1">
      <c r="A76" s="133" t="s">
        <v>242</v>
      </c>
      <c r="B76" s="167" t="s">
        <v>47</v>
      </c>
      <c r="C76" s="27"/>
      <c r="D76" s="855" t="s">
        <v>48</v>
      </c>
      <c r="E76" s="856"/>
      <c r="F76" s="841">
        <v>16.36</v>
      </c>
      <c r="G76" s="842"/>
    </row>
    <row r="77" spans="1:7" ht="15.75" customHeight="1">
      <c r="A77" s="133" t="s">
        <v>243</v>
      </c>
      <c r="B77" s="167" t="s">
        <v>168</v>
      </c>
      <c r="C77" s="28"/>
      <c r="D77" s="851" t="s">
        <v>204</v>
      </c>
      <c r="E77" s="852"/>
      <c r="F77" s="804">
        <v>0.14</v>
      </c>
      <c r="G77" s="805"/>
    </row>
    <row r="78" spans="1:7" ht="16.5" customHeight="1">
      <c r="A78" s="143" t="s">
        <v>77</v>
      </c>
      <c r="B78" s="806" t="s">
        <v>639</v>
      </c>
      <c r="C78" s="807"/>
      <c r="D78" s="16"/>
      <c r="E78" s="16"/>
      <c r="F78" s="16"/>
      <c r="G78" s="17"/>
    </row>
    <row r="79" spans="1:8" ht="16.5" customHeight="1">
      <c r="A79" s="133" t="s">
        <v>173</v>
      </c>
      <c r="B79" s="1412" t="s">
        <v>74</v>
      </c>
      <c r="C79" s="1413"/>
      <c r="D79" s="542">
        <v>1500</v>
      </c>
      <c r="E79" s="133">
        <v>1</v>
      </c>
      <c r="F79" s="841">
        <v>510.46</v>
      </c>
      <c r="G79" s="842"/>
      <c r="H79" s="462" t="s">
        <v>857</v>
      </c>
    </row>
    <row r="80" spans="1:8" ht="16.5" customHeight="1">
      <c r="A80" s="466" t="s">
        <v>854</v>
      </c>
      <c r="B80" s="1499" t="s">
        <v>858</v>
      </c>
      <c r="C80" s="1500"/>
      <c r="D80" s="472">
        <v>115</v>
      </c>
      <c r="E80" s="469">
        <v>1</v>
      </c>
      <c r="F80" s="1501">
        <v>40</v>
      </c>
      <c r="G80" s="1502"/>
      <c r="H80" s="465" t="s">
        <v>852</v>
      </c>
    </row>
    <row r="81" spans="1:8" ht="16.5" customHeight="1">
      <c r="A81" s="466" t="s">
        <v>855</v>
      </c>
      <c r="B81" s="467" t="s">
        <v>859</v>
      </c>
      <c r="C81" s="468"/>
      <c r="D81" s="1503" t="s">
        <v>412</v>
      </c>
      <c r="E81" s="1504"/>
      <c r="F81" s="1501">
        <v>6500</v>
      </c>
      <c r="G81" s="1502"/>
      <c r="H81" s="465" t="s">
        <v>852</v>
      </c>
    </row>
    <row r="82" spans="1:8" ht="16.5" customHeight="1">
      <c r="A82" s="466" t="s">
        <v>856</v>
      </c>
      <c r="B82" s="467" t="s">
        <v>860</v>
      </c>
      <c r="C82" s="468"/>
      <c r="D82" s="1503" t="s">
        <v>851</v>
      </c>
      <c r="E82" s="1504"/>
      <c r="F82" s="1501">
        <v>28.46</v>
      </c>
      <c r="G82" s="1502"/>
      <c r="H82" s="465" t="s">
        <v>852</v>
      </c>
    </row>
    <row r="83" spans="1:8" ht="16.5" customHeight="1">
      <c r="A83" s="469" t="s">
        <v>853</v>
      </c>
      <c r="B83" s="470" t="s">
        <v>168</v>
      </c>
      <c r="C83" s="471"/>
      <c r="D83" s="1497" t="s">
        <v>204</v>
      </c>
      <c r="E83" s="1498"/>
      <c r="F83" s="1495">
        <v>0.14</v>
      </c>
      <c r="G83" s="1496"/>
      <c r="H83" s="465" t="s">
        <v>852</v>
      </c>
    </row>
    <row r="84" spans="1:7" ht="16.5" customHeight="1">
      <c r="A84" s="231"/>
      <c r="B84" s="849" t="s">
        <v>476</v>
      </c>
      <c r="C84" s="862"/>
      <c r="D84" s="862"/>
      <c r="E84" s="862"/>
      <c r="F84" s="862"/>
      <c r="G84" s="850"/>
    </row>
    <row r="85" spans="1:7" s="62" customFormat="1" ht="22.5" customHeight="1">
      <c r="A85" s="863" t="s">
        <v>326</v>
      </c>
      <c r="B85" s="864"/>
      <c r="C85" s="864"/>
      <c r="D85" s="864"/>
      <c r="E85" s="864"/>
      <c r="F85" s="864"/>
      <c r="G85" s="865"/>
    </row>
    <row r="86" spans="1:7" ht="16.5" customHeight="1">
      <c r="A86" s="130" t="s">
        <v>34</v>
      </c>
      <c r="B86" s="866" t="s">
        <v>35</v>
      </c>
      <c r="C86" s="867"/>
      <c r="D86" s="743" t="s">
        <v>36</v>
      </c>
      <c r="E86" s="744"/>
      <c r="F86" s="833" t="s">
        <v>565</v>
      </c>
      <c r="G86" s="834"/>
    </row>
    <row r="87" spans="1:7" ht="18.75" customHeight="1">
      <c r="A87" s="367" t="s">
        <v>78</v>
      </c>
      <c r="B87" s="806" t="s">
        <v>236</v>
      </c>
      <c r="C87" s="807"/>
      <c r="D87" s="807"/>
      <c r="E87" s="807"/>
      <c r="F87" s="807"/>
      <c r="G87" s="859"/>
    </row>
    <row r="88" spans="1:8" ht="16.5" customHeight="1">
      <c r="A88" s="538" t="s">
        <v>197</v>
      </c>
      <c r="B88" s="1343" t="s">
        <v>85</v>
      </c>
      <c r="C88" s="1345"/>
      <c r="D88" s="1451" t="s">
        <v>861</v>
      </c>
      <c r="E88" s="1451"/>
      <c r="F88" s="1437">
        <v>1.42</v>
      </c>
      <c r="G88" s="1438"/>
      <c r="H88" s="463" t="s">
        <v>863</v>
      </c>
    </row>
    <row r="89" spans="1:8" ht="15" customHeight="1">
      <c r="A89" s="133" t="s">
        <v>197</v>
      </c>
      <c r="B89" s="1424" t="s">
        <v>862</v>
      </c>
      <c r="C89" s="1425"/>
      <c r="D89" s="1210" t="s">
        <v>861</v>
      </c>
      <c r="E89" s="1210"/>
      <c r="F89" s="841">
        <v>23.34</v>
      </c>
      <c r="G89" s="842"/>
      <c r="H89" s="462" t="s">
        <v>864</v>
      </c>
    </row>
    <row r="90" spans="1:8" ht="15" customHeight="1">
      <c r="A90" s="541" t="s">
        <v>198</v>
      </c>
      <c r="B90" s="1424" t="s">
        <v>865</v>
      </c>
      <c r="C90" s="1425"/>
      <c r="D90" s="1210" t="s">
        <v>861</v>
      </c>
      <c r="E90" s="1210"/>
      <c r="F90" s="1208">
        <v>0.12</v>
      </c>
      <c r="G90" s="1209"/>
      <c r="H90" s="462" t="s">
        <v>852</v>
      </c>
    </row>
    <row r="91" spans="1:8" ht="15" customHeight="1">
      <c r="A91" s="133" t="s">
        <v>657</v>
      </c>
      <c r="B91" s="839" t="s">
        <v>867</v>
      </c>
      <c r="C91" s="840"/>
      <c r="D91" s="1210" t="s">
        <v>861</v>
      </c>
      <c r="E91" s="1210"/>
      <c r="F91" s="841">
        <v>1.42</v>
      </c>
      <c r="G91" s="842"/>
      <c r="H91" s="462" t="s">
        <v>864</v>
      </c>
    </row>
    <row r="92" spans="1:8" ht="15" customHeight="1">
      <c r="A92" s="541" t="s">
        <v>658</v>
      </c>
      <c r="B92" s="1424" t="s">
        <v>868</v>
      </c>
      <c r="C92" s="1425"/>
      <c r="D92" s="1210" t="s">
        <v>861</v>
      </c>
      <c r="E92" s="1210"/>
      <c r="F92" s="1208">
        <v>25</v>
      </c>
      <c r="G92" s="1209"/>
      <c r="H92" s="462" t="s">
        <v>852</v>
      </c>
    </row>
    <row r="93" spans="1:8" ht="15" customHeight="1">
      <c r="A93" s="133" t="s">
        <v>659</v>
      </c>
      <c r="B93" s="839" t="s">
        <v>87</v>
      </c>
      <c r="C93" s="840"/>
      <c r="D93" s="1210" t="s">
        <v>861</v>
      </c>
      <c r="E93" s="1210"/>
      <c r="F93" s="841">
        <v>2.85</v>
      </c>
      <c r="G93" s="842"/>
      <c r="H93" s="462" t="s">
        <v>864</v>
      </c>
    </row>
    <row r="94" spans="1:8" ht="15" customHeight="1">
      <c r="A94" s="133" t="s">
        <v>660</v>
      </c>
      <c r="B94" s="839" t="s">
        <v>88</v>
      </c>
      <c r="C94" s="840"/>
      <c r="D94" s="1210" t="s">
        <v>861</v>
      </c>
      <c r="E94" s="1210"/>
      <c r="F94" s="841">
        <v>35.57</v>
      </c>
      <c r="G94" s="842"/>
      <c r="H94" s="462" t="s">
        <v>864</v>
      </c>
    </row>
    <row r="95" spans="1:8" ht="15" customHeight="1">
      <c r="A95" s="133" t="s">
        <v>661</v>
      </c>
      <c r="B95" s="839" t="s">
        <v>89</v>
      </c>
      <c r="C95" s="840"/>
      <c r="D95" s="1210" t="s">
        <v>861</v>
      </c>
      <c r="E95" s="1210"/>
      <c r="F95" s="841">
        <v>14.23</v>
      </c>
      <c r="G95" s="842"/>
      <c r="H95" s="462" t="s">
        <v>864</v>
      </c>
    </row>
    <row r="96" spans="1:8" ht="15">
      <c r="A96" s="357" t="s">
        <v>662</v>
      </c>
      <c r="B96" s="839" t="s">
        <v>90</v>
      </c>
      <c r="C96" s="840"/>
      <c r="D96" s="1210" t="s">
        <v>861</v>
      </c>
      <c r="E96" s="1210"/>
      <c r="F96" s="841">
        <v>2.85</v>
      </c>
      <c r="G96" s="842"/>
      <c r="H96" s="462" t="s">
        <v>864</v>
      </c>
    </row>
    <row r="97" spans="1:8" ht="15">
      <c r="A97" s="357" t="s">
        <v>663</v>
      </c>
      <c r="B97" s="1424" t="s">
        <v>866</v>
      </c>
      <c r="C97" s="1425"/>
      <c r="D97" s="1210" t="s">
        <v>861</v>
      </c>
      <c r="E97" s="1210"/>
      <c r="F97" s="841">
        <v>10</v>
      </c>
      <c r="G97" s="842"/>
      <c r="H97" s="462" t="s">
        <v>881</v>
      </c>
    </row>
    <row r="98" spans="1:8" ht="15">
      <c r="A98" s="133" t="s">
        <v>664</v>
      </c>
      <c r="B98" s="839" t="s">
        <v>91</v>
      </c>
      <c r="C98" s="840"/>
      <c r="D98" s="1210" t="s">
        <v>861</v>
      </c>
      <c r="E98" s="1210"/>
      <c r="F98" s="841">
        <v>0.58</v>
      </c>
      <c r="G98" s="842"/>
      <c r="H98" s="462" t="s">
        <v>864</v>
      </c>
    </row>
    <row r="99" spans="1:8" ht="15">
      <c r="A99" s="541">
        <v>7.11</v>
      </c>
      <c r="B99" s="1424" t="s">
        <v>869</v>
      </c>
      <c r="C99" s="1425"/>
      <c r="D99" s="1210" t="s">
        <v>861</v>
      </c>
      <c r="E99" s="1210"/>
      <c r="F99" s="1208">
        <v>1.5</v>
      </c>
      <c r="G99" s="1209"/>
      <c r="H99" s="462" t="s">
        <v>852</v>
      </c>
    </row>
    <row r="100" spans="1:8" ht="15">
      <c r="A100" s="541" t="s">
        <v>665</v>
      </c>
      <c r="B100" s="1424" t="s">
        <v>870</v>
      </c>
      <c r="C100" s="1425"/>
      <c r="D100" s="1210" t="s">
        <v>861</v>
      </c>
      <c r="E100" s="1210"/>
      <c r="F100" s="1208">
        <v>2</v>
      </c>
      <c r="G100" s="1209"/>
      <c r="H100" s="462" t="s">
        <v>852</v>
      </c>
    </row>
    <row r="101" spans="1:8" ht="15">
      <c r="A101" s="541" t="s">
        <v>666</v>
      </c>
      <c r="B101" s="1424" t="s">
        <v>871</v>
      </c>
      <c r="C101" s="1425"/>
      <c r="D101" s="1210" t="s">
        <v>861</v>
      </c>
      <c r="E101" s="1210"/>
      <c r="F101" s="1208">
        <v>0.5</v>
      </c>
      <c r="G101" s="1209"/>
      <c r="H101" s="462" t="s">
        <v>852</v>
      </c>
    </row>
    <row r="102" spans="1:7" ht="19.5" customHeight="1">
      <c r="A102" s="358" t="s">
        <v>667</v>
      </c>
      <c r="B102" s="724" t="s">
        <v>453</v>
      </c>
      <c r="C102" s="725"/>
      <c r="D102" s="1210" t="s">
        <v>861</v>
      </c>
      <c r="E102" s="1210"/>
      <c r="F102" s="841">
        <v>142.29</v>
      </c>
      <c r="G102" s="842"/>
    </row>
    <row r="103" spans="1:8" ht="30.75" customHeight="1">
      <c r="A103" s="358" t="s">
        <v>668</v>
      </c>
      <c r="B103" s="1505" t="s">
        <v>872</v>
      </c>
      <c r="C103" s="1506"/>
      <c r="D103" s="1210" t="s">
        <v>861</v>
      </c>
      <c r="E103" s="1210"/>
      <c r="F103" s="841">
        <v>80</v>
      </c>
      <c r="G103" s="842"/>
      <c r="H103" s="462" t="s">
        <v>873</v>
      </c>
    </row>
    <row r="104" spans="1:8" ht="18.75" customHeight="1">
      <c r="A104" s="543" t="s">
        <v>669</v>
      </c>
      <c r="B104" s="1333" t="s">
        <v>875</v>
      </c>
      <c r="C104" s="1334"/>
      <c r="D104" s="1210" t="s">
        <v>861</v>
      </c>
      <c r="E104" s="1210"/>
      <c r="F104" s="1208">
        <v>25</v>
      </c>
      <c r="G104" s="1209"/>
      <c r="H104" s="462" t="s">
        <v>852</v>
      </c>
    </row>
    <row r="105" spans="1:7" ht="15" customHeight="1">
      <c r="A105" s="358" t="s">
        <v>670</v>
      </c>
      <c r="B105" s="724" t="s">
        <v>509</v>
      </c>
      <c r="C105" s="725"/>
      <c r="D105" s="1210" t="s">
        <v>861</v>
      </c>
      <c r="E105" s="1210"/>
      <c r="F105" s="841">
        <v>35.57</v>
      </c>
      <c r="G105" s="842"/>
    </row>
    <row r="106" spans="1:8" ht="15" customHeight="1">
      <c r="A106" s="543" t="s">
        <v>876</v>
      </c>
      <c r="B106" s="1333" t="s">
        <v>874</v>
      </c>
      <c r="C106" s="1334"/>
      <c r="D106" s="1210" t="s">
        <v>861</v>
      </c>
      <c r="E106" s="1210"/>
      <c r="F106" s="1208">
        <v>50</v>
      </c>
      <c r="G106" s="1209"/>
      <c r="H106" s="462" t="s">
        <v>852</v>
      </c>
    </row>
    <row r="107" spans="1:7" ht="15">
      <c r="A107" s="358" t="s">
        <v>877</v>
      </c>
      <c r="B107" s="868" t="s">
        <v>510</v>
      </c>
      <c r="C107" s="869"/>
      <c r="D107" s="1210" t="s">
        <v>861</v>
      </c>
      <c r="E107" s="1210"/>
      <c r="F107" s="841">
        <v>14.23</v>
      </c>
      <c r="G107" s="842"/>
    </row>
    <row r="108" spans="1:7" ht="15">
      <c r="A108" s="356" t="s">
        <v>878</v>
      </c>
      <c r="B108" s="724" t="s">
        <v>618</v>
      </c>
      <c r="C108" s="725"/>
      <c r="D108" s="1210" t="s">
        <v>861</v>
      </c>
      <c r="E108" s="1210"/>
      <c r="F108" s="717">
        <v>3</v>
      </c>
      <c r="G108" s="718"/>
    </row>
    <row r="109" spans="1:7" ht="15">
      <c r="A109" s="356" t="s">
        <v>879</v>
      </c>
      <c r="B109" s="871" t="s">
        <v>619</v>
      </c>
      <c r="C109" s="872"/>
      <c r="D109" s="1210" t="s">
        <v>861</v>
      </c>
      <c r="E109" s="1210"/>
      <c r="F109" s="717">
        <v>3</v>
      </c>
      <c r="G109" s="718"/>
    </row>
    <row r="110" spans="1:7" ht="15">
      <c r="A110" s="356" t="s">
        <v>880</v>
      </c>
      <c r="B110" s="871" t="s">
        <v>620</v>
      </c>
      <c r="C110" s="872"/>
      <c r="D110" s="1210" t="s">
        <v>861</v>
      </c>
      <c r="E110" s="1210"/>
      <c r="F110" s="717">
        <v>5</v>
      </c>
      <c r="G110" s="718"/>
    </row>
    <row r="111" spans="1:8" s="85" customFormat="1" ht="15" customHeight="1">
      <c r="A111" s="543" t="s">
        <v>882</v>
      </c>
      <c r="B111" s="1333" t="s">
        <v>883</v>
      </c>
      <c r="C111" s="1334"/>
      <c r="D111" s="1210" t="s">
        <v>861</v>
      </c>
      <c r="E111" s="1210"/>
      <c r="F111" s="1208">
        <v>50</v>
      </c>
      <c r="G111" s="1209"/>
      <c r="H111" s="544" t="s">
        <v>852</v>
      </c>
    </row>
    <row r="112" spans="1:8" s="85" customFormat="1" ht="15" customHeight="1">
      <c r="A112" s="543" t="s">
        <v>884</v>
      </c>
      <c r="B112" s="1333" t="s">
        <v>885</v>
      </c>
      <c r="C112" s="1334"/>
      <c r="D112" s="1210" t="s">
        <v>861</v>
      </c>
      <c r="E112" s="1210"/>
      <c r="F112" s="1208">
        <v>3</v>
      </c>
      <c r="G112" s="1209"/>
      <c r="H112" s="544" t="s">
        <v>852</v>
      </c>
    </row>
    <row r="113" spans="1:8" s="85" customFormat="1" ht="15" customHeight="1">
      <c r="A113" s="543" t="s">
        <v>886</v>
      </c>
      <c r="B113" s="1333" t="s">
        <v>887</v>
      </c>
      <c r="C113" s="1334"/>
      <c r="D113" s="1210" t="s">
        <v>861</v>
      </c>
      <c r="E113" s="1210"/>
      <c r="F113" s="1208">
        <v>90</v>
      </c>
      <c r="G113" s="1209"/>
      <c r="H113" s="544" t="s">
        <v>852</v>
      </c>
    </row>
    <row r="114" spans="1:8" s="85" customFormat="1" ht="31.5" customHeight="1">
      <c r="A114" s="543" t="s">
        <v>888</v>
      </c>
      <c r="B114" s="1333" t="s">
        <v>889</v>
      </c>
      <c r="C114" s="1334"/>
      <c r="D114" s="1210" t="s">
        <v>861</v>
      </c>
      <c r="E114" s="1210"/>
      <c r="F114" s="1208">
        <v>250</v>
      </c>
      <c r="G114" s="1209"/>
      <c r="H114" s="544" t="s">
        <v>852</v>
      </c>
    </row>
    <row r="115" spans="1:8" s="85" customFormat="1" ht="45.75" customHeight="1">
      <c r="A115" s="543" t="s">
        <v>890</v>
      </c>
      <c r="B115" s="1333" t="s">
        <v>891</v>
      </c>
      <c r="C115" s="1334"/>
      <c r="D115" s="1210" t="s">
        <v>861</v>
      </c>
      <c r="E115" s="1210"/>
      <c r="F115" s="1208">
        <v>50</v>
      </c>
      <c r="G115" s="1209"/>
      <c r="H115" s="544" t="s">
        <v>852</v>
      </c>
    </row>
    <row r="116" spans="1:8" s="85" customFormat="1" ht="22.5" customHeight="1">
      <c r="A116" s="543" t="s">
        <v>892</v>
      </c>
      <c r="B116" s="1333" t="s">
        <v>893</v>
      </c>
      <c r="C116" s="1334"/>
      <c r="D116" s="1210" t="s">
        <v>861</v>
      </c>
      <c r="E116" s="1210"/>
      <c r="F116" s="1208">
        <v>20</v>
      </c>
      <c r="G116" s="1209"/>
      <c r="H116" s="544" t="s">
        <v>852</v>
      </c>
    </row>
    <row r="117" spans="1:8" s="85" customFormat="1" ht="22.5" customHeight="1">
      <c r="A117" s="543" t="s">
        <v>894</v>
      </c>
      <c r="B117" s="1333" t="s">
        <v>898</v>
      </c>
      <c r="C117" s="1334"/>
      <c r="D117" s="1210" t="s">
        <v>861</v>
      </c>
      <c r="E117" s="1210"/>
      <c r="F117" s="1208">
        <v>4</v>
      </c>
      <c r="G117" s="1209"/>
      <c r="H117" s="544" t="s">
        <v>852</v>
      </c>
    </row>
    <row r="118" spans="1:8" s="85" customFormat="1" ht="22.5" customHeight="1">
      <c r="A118" s="543" t="s">
        <v>895</v>
      </c>
      <c r="B118" s="1333" t="s">
        <v>897</v>
      </c>
      <c r="C118" s="1334"/>
      <c r="D118" s="1210" t="s">
        <v>861</v>
      </c>
      <c r="E118" s="1210"/>
      <c r="F118" s="1208">
        <v>15</v>
      </c>
      <c r="G118" s="1209"/>
      <c r="H118" s="544" t="s">
        <v>852</v>
      </c>
    </row>
    <row r="119" spans="1:8" s="85" customFormat="1" ht="22.5" customHeight="1">
      <c r="A119" s="543" t="s">
        <v>896</v>
      </c>
      <c r="B119" s="1333" t="s">
        <v>900</v>
      </c>
      <c r="C119" s="1334"/>
      <c r="D119" s="1210" t="s">
        <v>899</v>
      </c>
      <c r="E119" s="1210"/>
      <c r="F119" s="1208">
        <v>20</v>
      </c>
      <c r="G119" s="1209"/>
      <c r="H119" s="544" t="s">
        <v>852</v>
      </c>
    </row>
    <row r="120" spans="1:8" s="85" customFormat="1" ht="18" customHeight="1">
      <c r="A120" s="543" t="s">
        <v>901</v>
      </c>
      <c r="B120" s="1333" t="s">
        <v>902</v>
      </c>
      <c r="C120" s="1334"/>
      <c r="D120" s="1210" t="s">
        <v>861</v>
      </c>
      <c r="E120" s="1210"/>
      <c r="F120" s="1208">
        <v>15</v>
      </c>
      <c r="G120" s="1209"/>
      <c r="H120" s="544" t="s">
        <v>852</v>
      </c>
    </row>
    <row r="121" spans="1:8" ht="25.5" customHeight="1">
      <c r="A121" s="543" t="s">
        <v>903</v>
      </c>
      <c r="B121" s="1216" t="s">
        <v>904</v>
      </c>
      <c r="C121" s="1217"/>
      <c r="D121" s="1210" t="s">
        <v>861</v>
      </c>
      <c r="E121" s="1210"/>
      <c r="F121" s="1208" t="s">
        <v>112</v>
      </c>
      <c r="G121" s="1209"/>
      <c r="H121" s="462" t="s">
        <v>852</v>
      </c>
    </row>
    <row r="122" spans="1:7" ht="15.75" customHeight="1">
      <c r="A122" s="368" t="s">
        <v>79</v>
      </c>
      <c r="B122" s="768" t="s">
        <v>333</v>
      </c>
      <c r="C122" s="769"/>
      <c r="D122" s="314"/>
      <c r="E122" s="314"/>
      <c r="F122" s="173"/>
      <c r="G122" s="174"/>
    </row>
    <row r="123" spans="1:7" ht="15">
      <c r="A123" s="88" t="s">
        <v>244</v>
      </c>
      <c r="B123" s="24" t="s">
        <v>93</v>
      </c>
      <c r="C123" s="20"/>
      <c r="D123" s="1277" t="s">
        <v>187</v>
      </c>
      <c r="E123" s="1277"/>
      <c r="F123" s="794">
        <v>7.5</v>
      </c>
      <c r="G123" s="795"/>
    </row>
    <row r="124" spans="1:7" ht="15">
      <c r="A124" s="133" t="s">
        <v>245</v>
      </c>
      <c r="B124" s="20" t="s">
        <v>94</v>
      </c>
      <c r="C124" s="20"/>
      <c r="D124" s="1318" t="s">
        <v>187</v>
      </c>
      <c r="E124" s="1318"/>
      <c r="F124" s="717">
        <v>15</v>
      </c>
      <c r="G124" s="718"/>
    </row>
    <row r="125" spans="1:7" ht="15">
      <c r="A125" s="144"/>
      <c r="B125" s="276" t="s">
        <v>97</v>
      </c>
      <c r="C125" s="27" t="s">
        <v>14</v>
      </c>
      <c r="D125" s="27"/>
      <c r="E125" s="89"/>
      <c r="F125" s="175"/>
      <c r="G125" s="35"/>
    </row>
    <row r="126" spans="1:7" s="85" customFormat="1" ht="20.25" customHeight="1">
      <c r="A126" s="874" t="s">
        <v>447</v>
      </c>
      <c r="B126" s="875"/>
      <c r="C126" s="875"/>
      <c r="D126" s="875"/>
      <c r="E126" s="875"/>
      <c r="F126" s="875"/>
      <c r="G126" s="876"/>
    </row>
    <row r="127" spans="1:7" ht="17.25" customHeight="1">
      <c r="A127" s="52" t="s">
        <v>34</v>
      </c>
      <c r="B127" s="743" t="s">
        <v>35</v>
      </c>
      <c r="C127" s="744"/>
      <c r="D127" s="1328" t="s">
        <v>36</v>
      </c>
      <c r="E127" s="1328"/>
      <c r="F127" s="833" t="s">
        <v>565</v>
      </c>
      <c r="G127" s="834"/>
    </row>
    <row r="128" spans="1:7" ht="17.25" customHeight="1">
      <c r="A128" s="367" t="s">
        <v>80</v>
      </c>
      <c r="B128" s="39" t="s">
        <v>246</v>
      </c>
      <c r="C128" s="25"/>
      <c r="D128" s="33"/>
      <c r="E128" s="90"/>
      <c r="F128" s="33"/>
      <c r="G128" s="28"/>
    </row>
    <row r="129" spans="1:7" ht="16.5" customHeight="1">
      <c r="A129" s="133" t="s">
        <v>247</v>
      </c>
      <c r="B129" s="170" t="s">
        <v>514</v>
      </c>
      <c r="C129" s="171"/>
      <c r="D129" s="27"/>
      <c r="E129" s="89"/>
      <c r="F129" s="841" t="s">
        <v>566</v>
      </c>
      <c r="G129" s="842"/>
    </row>
    <row r="130" spans="1:7" ht="17.25" customHeight="1">
      <c r="A130" s="369" t="s">
        <v>248</v>
      </c>
      <c r="B130" s="878" t="s">
        <v>215</v>
      </c>
      <c r="C130" s="879"/>
      <c r="D130" s="880" t="s">
        <v>86</v>
      </c>
      <c r="E130" s="880"/>
      <c r="F130" s="95">
        <v>5.69</v>
      </c>
      <c r="G130" s="95">
        <v>11.38</v>
      </c>
    </row>
    <row r="131" spans="1:7" ht="15" customHeight="1">
      <c r="A131" s="370" t="s">
        <v>249</v>
      </c>
      <c r="B131" s="822" t="s">
        <v>366</v>
      </c>
      <c r="C131" s="823"/>
      <c r="D131" s="881" t="s">
        <v>86</v>
      </c>
      <c r="E131" s="881"/>
      <c r="F131" s="97">
        <v>2.13</v>
      </c>
      <c r="G131" s="97">
        <v>5.69</v>
      </c>
    </row>
    <row r="132" spans="1:7" ht="15" customHeight="1">
      <c r="A132" s="371" t="s">
        <v>250</v>
      </c>
      <c r="B132" s="882" t="s">
        <v>367</v>
      </c>
      <c r="C132" s="883"/>
      <c r="D132" s="884" t="s">
        <v>86</v>
      </c>
      <c r="E132" s="884"/>
      <c r="F132" s="99">
        <v>4.27</v>
      </c>
      <c r="G132" s="99">
        <v>8.54</v>
      </c>
    </row>
    <row r="133" spans="1:7" ht="28.5" customHeight="1">
      <c r="A133" s="371" t="s">
        <v>251</v>
      </c>
      <c r="B133" s="882" t="s">
        <v>368</v>
      </c>
      <c r="C133" s="883"/>
      <c r="D133" s="884" t="s">
        <v>86</v>
      </c>
      <c r="E133" s="884"/>
      <c r="F133" s="99">
        <v>2.85</v>
      </c>
      <c r="G133" s="99">
        <v>5.69</v>
      </c>
    </row>
    <row r="134" spans="1:7" ht="18.75" customHeight="1">
      <c r="A134" s="372" t="s">
        <v>252</v>
      </c>
      <c r="B134" s="885" t="s">
        <v>184</v>
      </c>
      <c r="C134" s="886"/>
      <c r="D134" s="887" t="s">
        <v>86</v>
      </c>
      <c r="E134" s="887"/>
      <c r="F134" s="888" t="s">
        <v>370</v>
      </c>
      <c r="G134" s="889"/>
    </row>
    <row r="135" spans="1:7" ht="18.75" customHeight="1">
      <c r="A135" s="133" t="s">
        <v>253</v>
      </c>
      <c r="B135" s="172" t="s">
        <v>515</v>
      </c>
      <c r="C135" s="30"/>
      <c r="D135" s="16"/>
      <c r="E135" s="16"/>
      <c r="F135" s="841" t="s">
        <v>566</v>
      </c>
      <c r="G135" s="842"/>
    </row>
    <row r="136" spans="1:7" ht="17.25" customHeight="1">
      <c r="A136" s="369" t="s">
        <v>254</v>
      </c>
      <c r="B136" s="176" t="s">
        <v>215</v>
      </c>
      <c r="C136" s="33"/>
      <c r="D136" s="880" t="s">
        <v>86</v>
      </c>
      <c r="E136" s="880"/>
      <c r="F136" s="95">
        <v>1.42</v>
      </c>
      <c r="G136" s="95">
        <v>5.69</v>
      </c>
    </row>
    <row r="137" spans="1:7" ht="16.5" customHeight="1">
      <c r="A137" s="370" t="s">
        <v>255</v>
      </c>
      <c r="B137" s="140" t="s">
        <v>369</v>
      </c>
      <c r="C137" s="72"/>
      <c r="D137" s="881" t="s">
        <v>86</v>
      </c>
      <c r="E137" s="881"/>
      <c r="F137" s="97">
        <v>0.71</v>
      </c>
      <c r="G137" s="97">
        <v>4.27</v>
      </c>
    </row>
    <row r="138" spans="1:7" ht="17.25" customHeight="1">
      <c r="A138" s="370" t="s">
        <v>671</v>
      </c>
      <c r="B138" s="140" t="s">
        <v>367</v>
      </c>
      <c r="C138" s="72"/>
      <c r="D138" s="881" t="s">
        <v>86</v>
      </c>
      <c r="E138" s="881"/>
      <c r="F138" s="97">
        <v>0.71</v>
      </c>
      <c r="G138" s="97">
        <v>4.27</v>
      </c>
    </row>
    <row r="139" spans="1:7" ht="30" customHeight="1">
      <c r="A139" s="370" t="s">
        <v>672</v>
      </c>
      <c r="B139" s="822" t="s">
        <v>368</v>
      </c>
      <c r="C139" s="823"/>
      <c r="D139" s="881" t="s">
        <v>86</v>
      </c>
      <c r="E139" s="881"/>
      <c r="F139" s="892" t="s">
        <v>370</v>
      </c>
      <c r="G139" s="893"/>
    </row>
    <row r="140" spans="1:7" ht="19.5" customHeight="1">
      <c r="A140" s="369" t="s">
        <v>673</v>
      </c>
      <c r="B140" s="176" t="s">
        <v>184</v>
      </c>
      <c r="C140" s="33"/>
      <c r="D140" s="880" t="s">
        <v>86</v>
      </c>
      <c r="E140" s="880"/>
      <c r="F140" s="894" t="s">
        <v>370</v>
      </c>
      <c r="G140" s="895"/>
    </row>
    <row r="141" spans="1:8" ht="19.5" customHeight="1">
      <c r="A141" s="545" t="s">
        <v>905</v>
      </c>
      <c r="B141" s="546" t="s">
        <v>906</v>
      </c>
      <c r="C141" s="547"/>
      <c r="D141" s="1517" t="s">
        <v>86</v>
      </c>
      <c r="E141" s="1517"/>
      <c r="F141" s="1518" t="s">
        <v>370</v>
      </c>
      <c r="G141" s="1518"/>
      <c r="H141" s="462" t="s">
        <v>852</v>
      </c>
    </row>
    <row r="142" spans="1:7" ht="19.5" customHeight="1">
      <c r="A142" s="133" t="s">
        <v>320</v>
      </c>
      <c r="B142" s="172" t="s">
        <v>516</v>
      </c>
      <c r="C142" s="74"/>
      <c r="D142" s="16"/>
      <c r="E142" s="16"/>
      <c r="F142" s="833" t="s">
        <v>565</v>
      </c>
      <c r="G142" s="834"/>
    </row>
    <row r="143" spans="1:7" ht="45" customHeight="1">
      <c r="A143" s="373" t="s">
        <v>674</v>
      </c>
      <c r="B143" s="770" t="s">
        <v>391</v>
      </c>
      <c r="C143" s="771"/>
      <c r="D143" s="738" t="s">
        <v>86</v>
      </c>
      <c r="E143" s="739"/>
      <c r="F143" s="890">
        <v>14.23</v>
      </c>
      <c r="G143" s="891"/>
    </row>
    <row r="144" spans="1:7" ht="46.5" customHeight="1">
      <c r="A144" s="369" t="s">
        <v>675</v>
      </c>
      <c r="B144" s="770" t="s">
        <v>392</v>
      </c>
      <c r="C144" s="771"/>
      <c r="D144" s="887" t="s">
        <v>86</v>
      </c>
      <c r="E144" s="887"/>
      <c r="F144" s="888">
        <v>28.46</v>
      </c>
      <c r="G144" s="889"/>
    </row>
    <row r="145" spans="1:8" ht="17.25" customHeight="1">
      <c r="A145" s="1507" t="s">
        <v>676</v>
      </c>
      <c r="B145" s="1509" t="s">
        <v>551</v>
      </c>
      <c r="C145" s="1510"/>
      <c r="D145" s="1513" t="s">
        <v>86</v>
      </c>
      <c r="E145" s="1514"/>
      <c r="F145" s="1208" t="s">
        <v>566</v>
      </c>
      <c r="G145" s="1209"/>
      <c r="H145" s="462"/>
    </row>
    <row r="146" spans="1:8" ht="16.5" customHeight="1">
      <c r="A146" s="1508"/>
      <c r="B146" s="1511"/>
      <c r="C146" s="1512"/>
      <c r="D146" s="1515"/>
      <c r="E146" s="1516"/>
      <c r="F146" s="548">
        <v>9</v>
      </c>
      <c r="G146" s="549">
        <v>17</v>
      </c>
      <c r="H146" s="462" t="s">
        <v>913</v>
      </c>
    </row>
    <row r="147" spans="1:9" s="473" customFormat="1" ht="24" customHeight="1">
      <c r="A147" s="516" t="s">
        <v>677</v>
      </c>
      <c r="B147" s="1452" t="s">
        <v>567</v>
      </c>
      <c r="C147" s="1453"/>
      <c r="D147" s="1464" t="s">
        <v>86</v>
      </c>
      <c r="E147" s="1464"/>
      <c r="F147" s="524">
        <v>9.25</v>
      </c>
      <c r="G147" s="525">
        <v>12.09</v>
      </c>
      <c r="H147" s="463"/>
      <c r="I147" s="463"/>
    </row>
    <row r="148" spans="1:9" s="473" customFormat="1" ht="15.75" customHeight="1">
      <c r="A148" s="1454" t="s">
        <v>678</v>
      </c>
      <c r="B148" s="1456" t="s">
        <v>371</v>
      </c>
      <c r="C148" s="1457"/>
      <c r="D148" s="1460" t="s">
        <v>86</v>
      </c>
      <c r="E148" s="1461"/>
      <c r="F148" s="1418" t="s">
        <v>566</v>
      </c>
      <c r="G148" s="1419"/>
      <c r="H148" s="463" t="s">
        <v>941</v>
      </c>
      <c r="I148" s="463"/>
    </row>
    <row r="149" spans="1:9" s="473" customFormat="1" ht="18.75" customHeight="1">
      <c r="A149" s="1455"/>
      <c r="B149" s="1458"/>
      <c r="C149" s="1459"/>
      <c r="D149" s="1462"/>
      <c r="E149" s="1463"/>
      <c r="F149" s="524">
        <v>9.25</v>
      </c>
      <c r="G149" s="525">
        <v>12.09</v>
      </c>
      <c r="H149" s="463"/>
      <c r="I149" s="463"/>
    </row>
    <row r="150" spans="1:7" ht="21.75" customHeight="1">
      <c r="A150" s="374" t="s">
        <v>81</v>
      </c>
      <c r="B150" s="315" t="s">
        <v>95</v>
      </c>
      <c r="C150" s="4"/>
      <c r="D150" s="316"/>
      <c r="E150" s="317"/>
      <c r="F150" s="33"/>
      <c r="G150" s="18"/>
    </row>
    <row r="151" spans="1:7" ht="21" customHeight="1">
      <c r="A151" s="133" t="s">
        <v>256</v>
      </c>
      <c r="B151" s="179" t="s">
        <v>517</v>
      </c>
      <c r="C151" s="180"/>
      <c r="D151" s="1328" t="s">
        <v>36</v>
      </c>
      <c r="E151" s="1328"/>
      <c r="F151" s="841" t="s">
        <v>566</v>
      </c>
      <c r="G151" s="842"/>
    </row>
    <row r="152" spans="1:12" ht="20.25" customHeight="1">
      <c r="A152" s="369" t="s">
        <v>679</v>
      </c>
      <c r="B152" s="885" t="s">
        <v>226</v>
      </c>
      <c r="C152" s="886"/>
      <c r="D152" s="903" t="s">
        <v>86</v>
      </c>
      <c r="E152" s="904"/>
      <c r="F152" s="100">
        <v>0.71</v>
      </c>
      <c r="G152" s="474">
        <v>20</v>
      </c>
      <c r="H152" s="462" t="s">
        <v>907</v>
      </c>
      <c r="I152" s="1534" t="s">
        <v>940</v>
      </c>
      <c r="J152" s="526"/>
      <c r="K152" s="526"/>
      <c r="L152" s="526"/>
    </row>
    <row r="153" spans="1:12" ht="21.75" customHeight="1">
      <c r="A153" s="375" t="s">
        <v>680</v>
      </c>
      <c r="B153" s="822" t="s">
        <v>372</v>
      </c>
      <c r="C153" s="823"/>
      <c r="D153" s="881" t="s">
        <v>86</v>
      </c>
      <c r="E153" s="881"/>
      <c r="F153" s="97">
        <v>0.71</v>
      </c>
      <c r="G153" s="475">
        <v>10</v>
      </c>
      <c r="H153" s="462" t="s">
        <v>908</v>
      </c>
      <c r="I153" s="1534"/>
      <c r="J153" s="462"/>
      <c r="K153" s="462"/>
      <c r="L153" s="462"/>
    </row>
    <row r="154" spans="1:12" ht="18.75" customHeight="1">
      <c r="A154" s="370" t="s">
        <v>681</v>
      </c>
      <c r="B154" s="822" t="s">
        <v>191</v>
      </c>
      <c r="C154" s="823"/>
      <c r="D154" s="881" t="s">
        <v>86</v>
      </c>
      <c r="E154" s="881"/>
      <c r="F154" s="98">
        <v>0.71</v>
      </c>
      <c r="G154" s="475">
        <v>100</v>
      </c>
      <c r="H154" s="462" t="s">
        <v>909</v>
      </c>
      <c r="I154" s="1534"/>
      <c r="J154" s="462"/>
      <c r="K154" s="462"/>
      <c r="L154" s="462"/>
    </row>
    <row r="155" spans="1:12" ht="18.75" customHeight="1">
      <c r="A155" s="370" t="s">
        <v>682</v>
      </c>
      <c r="B155" s="822" t="s">
        <v>192</v>
      </c>
      <c r="C155" s="823"/>
      <c r="D155" s="881" t="s">
        <v>86</v>
      </c>
      <c r="E155" s="881"/>
      <c r="F155" s="98">
        <v>2.85</v>
      </c>
      <c r="G155" s="475">
        <v>75</v>
      </c>
      <c r="H155" s="462" t="s">
        <v>910</v>
      </c>
      <c r="I155" s="1534"/>
      <c r="J155" s="462"/>
      <c r="K155" s="462"/>
      <c r="L155" s="462"/>
    </row>
    <row r="156" spans="1:7" ht="167.25" customHeight="1">
      <c r="A156" s="370" t="s">
        <v>683</v>
      </c>
      <c r="B156" s="822" t="s">
        <v>935</v>
      </c>
      <c r="C156" s="823"/>
      <c r="D156" s="881" t="s">
        <v>86</v>
      </c>
      <c r="E156" s="881"/>
      <c r="F156" s="906" t="s">
        <v>370</v>
      </c>
      <c r="G156" s="906"/>
    </row>
    <row r="157" spans="1:7" ht="31.5" customHeight="1">
      <c r="A157" s="370" t="s">
        <v>684</v>
      </c>
      <c r="B157" s="822" t="s">
        <v>547</v>
      </c>
      <c r="C157" s="823"/>
      <c r="D157" s="881" t="s">
        <v>86</v>
      </c>
      <c r="E157" s="881"/>
      <c r="F157" s="84">
        <v>7.11</v>
      </c>
      <c r="G157" s="97">
        <v>28.46</v>
      </c>
    </row>
    <row r="158" spans="1:7" ht="30.75" customHeight="1">
      <c r="A158" s="370" t="s">
        <v>685</v>
      </c>
      <c r="B158" s="822" t="s">
        <v>548</v>
      </c>
      <c r="C158" s="823"/>
      <c r="D158" s="881" t="s">
        <v>86</v>
      </c>
      <c r="E158" s="881"/>
      <c r="F158" s="84">
        <v>14.23</v>
      </c>
      <c r="G158" s="84">
        <v>56.91</v>
      </c>
    </row>
    <row r="159" spans="1:7" ht="31.5" customHeight="1">
      <c r="A159" s="370" t="s">
        <v>686</v>
      </c>
      <c r="B159" s="822" t="s">
        <v>454</v>
      </c>
      <c r="C159" s="823"/>
      <c r="D159" s="907" t="s">
        <v>393</v>
      </c>
      <c r="E159" s="907"/>
      <c r="F159" s="244">
        <v>1.42</v>
      </c>
      <c r="G159" s="244">
        <v>4.27</v>
      </c>
    </row>
    <row r="160" spans="1:8" ht="23.25" customHeight="1">
      <c r="A160" s="1507" t="s">
        <v>257</v>
      </c>
      <c r="B160" s="1509" t="s">
        <v>551</v>
      </c>
      <c r="C160" s="1519"/>
      <c r="D160" s="1517" t="s">
        <v>86</v>
      </c>
      <c r="E160" s="1517"/>
      <c r="F160" s="1208" t="s">
        <v>566</v>
      </c>
      <c r="G160" s="1209"/>
      <c r="H160" s="462"/>
    </row>
    <row r="161" spans="1:8" ht="23.25" customHeight="1">
      <c r="A161" s="1508"/>
      <c r="B161" s="1520"/>
      <c r="C161" s="1521"/>
      <c r="D161" s="1517"/>
      <c r="E161" s="1517"/>
      <c r="F161" s="479">
        <v>9</v>
      </c>
      <c r="G161" s="480">
        <v>17</v>
      </c>
      <c r="H161" s="462" t="s">
        <v>913</v>
      </c>
    </row>
    <row r="162" spans="1:9" s="473" customFormat="1" ht="32.25" customHeight="1">
      <c r="A162" s="534" t="s">
        <v>687</v>
      </c>
      <c r="B162" s="1359" t="s">
        <v>371</v>
      </c>
      <c r="C162" s="1360"/>
      <c r="D162" s="1336" t="s">
        <v>86</v>
      </c>
      <c r="E162" s="1336"/>
      <c r="F162" s="535">
        <v>9.25</v>
      </c>
      <c r="G162" s="536">
        <v>12.09</v>
      </c>
      <c r="H162" s="463" t="s">
        <v>912</v>
      </c>
      <c r="I162" s="463"/>
    </row>
    <row r="163" spans="1:9" s="477" customFormat="1" ht="22.5" customHeight="1">
      <c r="A163" s="537" t="s">
        <v>688</v>
      </c>
      <c r="B163" s="1522" t="s">
        <v>568</v>
      </c>
      <c r="C163" s="1523"/>
      <c r="D163" s="1335" t="s">
        <v>86</v>
      </c>
      <c r="E163" s="1335"/>
      <c r="F163" s="1302">
        <v>7.11</v>
      </c>
      <c r="G163" s="1303"/>
      <c r="H163" s="508"/>
      <c r="I163" s="508"/>
    </row>
    <row r="164" spans="1:7" s="69" customFormat="1" ht="15.75" customHeight="1">
      <c r="A164" s="1206" t="s">
        <v>258</v>
      </c>
      <c r="B164" s="913" t="s">
        <v>480</v>
      </c>
      <c r="C164" s="914"/>
      <c r="D164" s="917" t="s">
        <v>86</v>
      </c>
      <c r="E164" s="917"/>
      <c r="F164" s="841" t="s">
        <v>566</v>
      </c>
      <c r="G164" s="842"/>
    </row>
    <row r="165" spans="1:8" ht="15" customHeight="1">
      <c r="A165" s="1207"/>
      <c r="B165" s="915"/>
      <c r="C165" s="916"/>
      <c r="D165" s="917"/>
      <c r="E165" s="917"/>
      <c r="F165" s="10">
        <v>1.18</v>
      </c>
      <c r="G165" s="476">
        <v>6</v>
      </c>
      <c r="H165" s="462" t="s">
        <v>911</v>
      </c>
    </row>
    <row r="166" spans="1:7" ht="21" customHeight="1">
      <c r="A166" s="178" t="s">
        <v>205</v>
      </c>
      <c r="B166" s="194" t="s">
        <v>373</v>
      </c>
      <c r="C166" s="195"/>
      <c r="D166" s="36"/>
      <c r="E166" s="31"/>
      <c r="F166" s="833" t="s">
        <v>562</v>
      </c>
      <c r="G166" s="834"/>
    </row>
    <row r="167" spans="1:7" ht="24" customHeight="1">
      <c r="A167" s="76" t="s">
        <v>570</v>
      </c>
      <c r="B167" s="176" t="s">
        <v>533</v>
      </c>
      <c r="C167" s="33"/>
      <c r="D167" s="901" t="s">
        <v>86</v>
      </c>
      <c r="E167" s="902"/>
      <c r="F167" s="794">
        <v>1.42</v>
      </c>
      <c r="G167" s="795"/>
    </row>
    <row r="168" spans="1:7" ht="23.25" customHeight="1">
      <c r="A168" s="354" t="s">
        <v>571</v>
      </c>
      <c r="B168" s="181" t="s">
        <v>605</v>
      </c>
      <c r="C168" s="27"/>
      <c r="D168" s="877" t="s">
        <v>86</v>
      </c>
      <c r="E168" s="877"/>
      <c r="F168" s="918">
        <v>14.23</v>
      </c>
      <c r="G168" s="918"/>
    </row>
    <row r="169" spans="1:7" ht="25.5" customHeight="1">
      <c r="A169" s="354" t="s">
        <v>572</v>
      </c>
      <c r="B169" s="181" t="s">
        <v>606</v>
      </c>
      <c r="C169" s="27"/>
      <c r="D169" s="877" t="s">
        <v>86</v>
      </c>
      <c r="E169" s="877"/>
      <c r="F169" s="918">
        <v>28.46</v>
      </c>
      <c r="G169" s="918"/>
    </row>
    <row r="170" spans="1:7" s="62" customFormat="1" ht="24.75" customHeight="1">
      <c r="A170" s="137" t="s">
        <v>34</v>
      </c>
      <c r="B170" s="786" t="s">
        <v>35</v>
      </c>
      <c r="C170" s="787"/>
      <c r="D170" s="788" t="s">
        <v>36</v>
      </c>
      <c r="E170" s="789"/>
      <c r="F170" s="833" t="s">
        <v>565</v>
      </c>
      <c r="G170" s="834"/>
    </row>
    <row r="171" spans="1:7" ht="18" customHeight="1">
      <c r="A171" s="178" t="s">
        <v>218</v>
      </c>
      <c r="B171" s="32" t="s">
        <v>193</v>
      </c>
      <c r="C171" s="36"/>
      <c r="D171" s="36"/>
      <c r="E171" s="31"/>
      <c r="F171" s="31"/>
      <c r="G171" s="18"/>
    </row>
    <row r="172" spans="1:7" ht="18" customHeight="1">
      <c r="A172" s="353"/>
      <c r="B172" s="168" t="s">
        <v>323</v>
      </c>
      <c r="C172" s="310"/>
      <c r="D172" s="877" t="s">
        <v>92</v>
      </c>
      <c r="E172" s="877"/>
      <c r="F172" s="1465" t="s">
        <v>569</v>
      </c>
      <c r="G172" s="1466"/>
    </row>
    <row r="173" spans="1:7" ht="15" customHeight="1">
      <c r="A173" s="376" t="s">
        <v>259</v>
      </c>
      <c r="B173" s="182" t="s">
        <v>98</v>
      </c>
      <c r="C173" s="33"/>
      <c r="D173" s="896" t="s">
        <v>86</v>
      </c>
      <c r="E173" s="896"/>
      <c r="F173" s="794">
        <v>0.58</v>
      </c>
      <c r="G173" s="795"/>
    </row>
    <row r="174" spans="1:7" ht="15" customHeight="1">
      <c r="A174" s="370" t="s">
        <v>260</v>
      </c>
      <c r="B174" s="141" t="s">
        <v>374</v>
      </c>
      <c r="C174" s="72"/>
      <c r="D174" s="881" t="s">
        <v>86</v>
      </c>
      <c r="E174" s="881"/>
      <c r="F174" s="749">
        <v>1.41</v>
      </c>
      <c r="G174" s="750"/>
    </row>
    <row r="175" spans="1:7" ht="15.75" customHeight="1">
      <c r="A175" s="370" t="s">
        <v>261</v>
      </c>
      <c r="B175" s="141" t="s">
        <v>99</v>
      </c>
      <c r="C175" s="72"/>
      <c r="D175" s="881" t="s">
        <v>86</v>
      </c>
      <c r="E175" s="881"/>
      <c r="F175" s="749">
        <v>1.76</v>
      </c>
      <c r="G175" s="750"/>
    </row>
    <row r="176" spans="1:7" ht="18" customHeight="1">
      <c r="A176" s="369" t="s">
        <v>262</v>
      </c>
      <c r="B176" s="176" t="s">
        <v>448</v>
      </c>
      <c r="C176" s="33"/>
      <c r="D176" s="880" t="s">
        <v>86</v>
      </c>
      <c r="E176" s="880"/>
      <c r="F176" s="919" t="s">
        <v>595</v>
      </c>
      <c r="G176" s="920"/>
    </row>
    <row r="177" spans="1:7" ht="18" customHeight="1">
      <c r="A177" s="377" t="s">
        <v>219</v>
      </c>
      <c r="B177" s="21" t="s">
        <v>101</v>
      </c>
      <c r="C177" s="19"/>
      <c r="D177" s="1328"/>
      <c r="E177" s="1328"/>
      <c r="F177" s="841" t="s">
        <v>566</v>
      </c>
      <c r="G177" s="842"/>
    </row>
    <row r="178" spans="1:7" ht="18" customHeight="1">
      <c r="A178" s="354" t="s">
        <v>263</v>
      </c>
      <c r="B178" s="168" t="s">
        <v>518</v>
      </c>
      <c r="C178" s="27"/>
      <c r="D178" s="738" t="s">
        <v>86</v>
      </c>
      <c r="E178" s="739"/>
      <c r="F178" s="11">
        <v>1.42</v>
      </c>
      <c r="G178" s="12">
        <v>7.11</v>
      </c>
    </row>
    <row r="179" spans="1:7" ht="19.5" customHeight="1">
      <c r="A179" s="378" t="s">
        <v>689</v>
      </c>
      <c r="B179" s="770" t="s">
        <v>372</v>
      </c>
      <c r="C179" s="771"/>
      <c r="D179" s="738" t="s">
        <v>86</v>
      </c>
      <c r="E179" s="739"/>
      <c r="F179" s="11">
        <v>0.71</v>
      </c>
      <c r="G179" s="12">
        <v>2.85</v>
      </c>
    </row>
    <row r="180" spans="1:8" ht="228.75" customHeight="1">
      <c r="A180" s="369" t="s">
        <v>690</v>
      </c>
      <c r="B180" s="770" t="s">
        <v>936</v>
      </c>
      <c r="C180" s="771"/>
      <c r="D180" s="738" t="s">
        <v>86</v>
      </c>
      <c r="E180" s="739"/>
      <c r="F180" s="877" t="s">
        <v>370</v>
      </c>
      <c r="G180" s="877"/>
      <c r="H180" s="481"/>
    </row>
    <row r="181" spans="1:7" ht="14.25" customHeight="1">
      <c r="A181" s="354" t="s">
        <v>273</v>
      </c>
      <c r="B181" s="168" t="s">
        <v>519</v>
      </c>
      <c r="C181" s="28"/>
      <c r="D181" s="1328"/>
      <c r="E181" s="1328"/>
      <c r="F181" s="841" t="s">
        <v>566</v>
      </c>
      <c r="G181" s="842"/>
    </row>
    <row r="182" spans="1:7" ht="14.25" customHeight="1">
      <c r="A182" s="148" t="s">
        <v>691</v>
      </c>
      <c r="B182" s="183" t="s">
        <v>216</v>
      </c>
      <c r="C182" s="33"/>
      <c r="D182" s="921" t="s">
        <v>86</v>
      </c>
      <c r="E182" s="921"/>
      <c r="F182" s="101">
        <v>6.4</v>
      </c>
      <c r="G182" s="102">
        <v>9.96</v>
      </c>
    </row>
    <row r="183" spans="1:7" ht="14.25" customHeight="1">
      <c r="A183" s="379" t="s">
        <v>692</v>
      </c>
      <c r="B183" s="146" t="s">
        <v>217</v>
      </c>
      <c r="C183" s="94"/>
      <c r="D183" s="887" t="s">
        <v>86</v>
      </c>
      <c r="E183" s="887"/>
      <c r="F183" s="23">
        <v>9.25</v>
      </c>
      <c r="G183" s="23">
        <v>17.07</v>
      </c>
    </row>
    <row r="184" spans="1:7" ht="14.25" customHeight="1">
      <c r="A184" s="354" t="s">
        <v>274</v>
      </c>
      <c r="B184" s="168" t="s">
        <v>481</v>
      </c>
      <c r="C184" s="20"/>
      <c r="D184" s="877" t="s">
        <v>86</v>
      </c>
      <c r="E184" s="877"/>
      <c r="F184" s="10">
        <v>1.18</v>
      </c>
      <c r="G184" s="10">
        <v>5.88</v>
      </c>
    </row>
    <row r="185" spans="1:8" ht="14.25" customHeight="1">
      <c r="A185" s="1507" t="s">
        <v>693</v>
      </c>
      <c r="B185" s="1509" t="s">
        <v>551</v>
      </c>
      <c r="C185" s="1510"/>
      <c r="D185" s="1513" t="s">
        <v>86</v>
      </c>
      <c r="E185" s="1514"/>
      <c r="F185" s="1208" t="s">
        <v>566</v>
      </c>
      <c r="G185" s="1209"/>
      <c r="H185" s="462"/>
    </row>
    <row r="186" spans="1:8" ht="14.25" customHeight="1">
      <c r="A186" s="1508"/>
      <c r="B186" s="1511"/>
      <c r="C186" s="1512"/>
      <c r="D186" s="1515"/>
      <c r="E186" s="1516"/>
      <c r="F186" s="548">
        <v>9</v>
      </c>
      <c r="G186" s="549">
        <v>17</v>
      </c>
      <c r="H186" s="462" t="s">
        <v>913</v>
      </c>
    </row>
    <row r="187" spans="1:9" s="473" customFormat="1" ht="28.5" customHeight="1">
      <c r="A187" s="538" t="s">
        <v>693</v>
      </c>
      <c r="B187" s="1428" t="s">
        <v>520</v>
      </c>
      <c r="C187" s="1429"/>
      <c r="D187" s="1362" t="s">
        <v>86</v>
      </c>
      <c r="E187" s="1362"/>
      <c r="F187" s="539">
        <v>9.25</v>
      </c>
      <c r="G187" s="540">
        <v>12.09</v>
      </c>
      <c r="H187" s="463" t="s">
        <v>914</v>
      </c>
      <c r="I187" s="463"/>
    </row>
    <row r="188" spans="1:7" ht="16.5" customHeight="1">
      <c r="A188" s="377" t="s">
        <v>220</v>
      </c>
      <c r="B188" s="37" t="s">
        <v>375</v>
      </c>
      <c r="C188" s="38"/>
      <c r="D188" s="877" t="s">
        <v>36</v>
      </c>
      <c r="E188" s="877"/>
      <c r="F188" s="841" t="s">
        <v>566</v>
      </c>
      <c r="G188" s="842"/>
    </row>
    <row r="189" spans="1:7" ht="15.75" customHeight="1">
      <c r="A189" s="354" t="s">
        <v>264</v>
      </c>
      <c r="B189" s="878" t="s">
        <v>521</v>
      </c>
      <c r="C189" s="879"/>
      <c r="D189" s="877" t="s">
        <v>86</v>
      </c>
      <c r="E189" s="877"/>
      <c r="F189" s="12">
        <v>0.85</v>
      </c>
      <c r="G189" s="12">
        <v>3.7</v>
      </c>
    </row>
    <row r="190" spans="1:7" ht="29.25" customHeight="1">
      <c r="A190" s="354" t="s">
        <v>265</v>
      </c>
      <c r="B190" s="770" t="s">
        <v>522</v>
      </c>
      <c r="C190" s="771"/>
      <c r="D190" s="877" t="s">
        <v>86</v>
      </c>
      <c r="E190" s="877"/>
      <c r="F190" s="12">
        <v>0.85</v>
      </c>
      <c r="G190" s="12">
        <v>3.7</v>
      </c>
    </row>
    <row r="191" spans="1:7" ht="155.25" customHeight="1">
      <c r="A191" s="9" t="s">
        <v>266</v>
      </c>
      <c r="B191" s="885" t="s">
        <v>937</v>
      </c>
      <c r="C191" s="886"/>
      <c r="D191" s="772" t="s">
        <v>86</v>
      </c>
      <c r="E191" s="773"/>
      <c r="F191" s="843" t="s">
        <v>370</v>
      </c>
      <c r="G191" s="844"/>
    </row>
    <row r="192" spans="1:7" s="66" customFormat="1" ht="15.75" customHeight="1">
      <c r="A192" s="380" t="s">
        <v>221</v>
      </c>
      <c r="B192" s="59" t="s">
        <v>455</v>
      </c>
      <c r="C192" s="25"/>
      <c r="D192" s="1364" t="s">
        <v>36</v>
      </c>
      <c r="E192" s="1364"/>
      <c r="F192" s="841" t="s">
        <v>566</v>
      </c>
      <c r="G192" s="842"/>
    </row>
    <row r="193" spans="1:7" s="106" customFormat="1" ht="16.5" customHeight="1">
      <c r="A193" s="355" t="s">
        <v>640</v>
      </c>
      <c r="B193" s="187" t="s">
        <v>523</v>
      </c>
      <c r="C193" s="185"/>
      <c r="D193" s="4"/>
      <c r="E193" s="104"/>
      <c r="F193" s="4"/>
      <c r="G193" s="105"/>
    </row>
    <row r="194" spans="1:7" s="49" customFormat="1" ht="15" customHeight="1">
      <c r="A194" s="381" t="s">
        <v>641</v>
      </c>
      <c r="B194" s="176" t="s">
        <v>215</v>
      </c>
      <c r="D194" s="901" t="s">
        <v>86</v>
      </c>
      <c r="E194" s="902"/>
      <c r="F194" s="95">
        <v>1.42</v>
      </c>
      <c r="G194" s="96">
        <v>7.11</v>
      </c>
    </row>
    <row r="195" spans="1:7" s="66" customFormat="1" ht="14.25" customHeight="1">
      <c r="A195" s="370" t="s">
        <v>642</v>
      </c>
      <c r="B195" s="140" t="s">
        <v>369</v>
      </c>
      <c r="C195" s="186"/>
      <c r="D195" s="922" t="s">
        <v>86</v>
      </c>
      <c r="E195" s="923"/>
      <c r="F195" s="97">
        <v>0.71</v>
      </c>
      <c r="G195" s="98">
        <v>2.85</v>
      </c>
    </row>
    <row r="196" spans="1:7" s="66" customFormat="1" ht="29.25" customHeight="1">
      <c r="A196" s="375" t="s">
        <v>643</v>
      </c>
      <c r="B196" s="822" t="s">
        <v>376</v>
      </c>
      <c r="C196" s="823"/>
      <c r="D196" s="922" t="s">
        <v>86</v>
      </c>
      <c r="E196" s="923"/>
      <c r="F196" s="97">
        <v>0.71</v>
      </c>
      <c r="G196" s="98">
        <v>4.27</v>
      </c>
    </row>
    <row r="197" spans="1:7" s="66" customFormat="1" ht="15" customHeight="1">
      <c r="A197" s="375" t="s">
        <v>694</v>
      </c>
      <c r="B197" s="140" t="s">
        <v>559</v>
      </c>
      <c r="C197" s="186"/>
      <c r="D197" s="922" t="s">
        <v>86</v>
      </c>
      <c r="E197" s="923"/>
      <c r="F197" s="892" t="s">
        <v>370</v>
      </c>
      <c r="G197" s="893"/>
    </row>
    <row r="198" spans="1:7" s="66" customFormat="1" ht="14.25" customHeight="1">
      <c r="A198" s="382" t="s">
        <v>695</v>
      </c>
      <c r="B198" s="176" t="s">
        <v>568</v>
      </c>
      <c r="D198" s="924" t="s">
        <v>86</v>
      </c>
      <c r="E198" s="1363"/>
      <c r="F198" s="23">
        <v>2.85</v>
      </c>
      <c r="G198" s="23">
        <v>4.27</v>
      </c>
    </row>
    <row r="199" spans="1:7" s="66" customFormat="1" ht="30" customHeight="1">
      <c r="A199" s="354" t="s">
        <v>645</v>
      </c>
      <c r="B199" s="770" t="s">
        <v>524</v>
      </c>
      <c r="C199" s="926"/>
      <c r="D199" s="738" t="s">
        <v>86</v>
      </c>
      <c r="E199" s="1441"/>
      <c r="F199" s="136">
        <v>9.96</v>
      </c>
      <c r="G199" s="23">
        <v>21.34</v>
      </c>
    </row>
    <row r="200" spans="1:7" s="66" customFormat="1" ht="30" customHeight="1">
      <c r="A200" s="134" t="s">
        <v>648</v>
      </c>
      <c r="B200" s="770" t="s">
        <v>525</v>
      </c>
      <c r="C200" s="771"/>
      <c r="D200" s="772" t="s">
        <v>86</v>
      </c>
      <c r="E200" s="1361"/>
      <c r="F200" s="12">
        <v>21.34</v>
      </c>
      <c r="G200" s="12">
        <v>28.46</v>
      </c>
    </row>
    <row r="201" spans="1:7" s="66" customFormat="1" ht="20.25" customHeight="1">
      <c r="A201" s="143" t="s">
        <v>222</v>
      </c>
      <c r="B201" s="806" t="s">
        <v>639</v>
      </c>
      <c r="C201" s="807"/>
      <c r="D201" s="16"/>
      <c r="E201" s="383"/>
      <c r="F201" s="384"/>
      <c r="G201" s="360"/>
    </row>
    <row r="202" spans="1:22" s="106" customFormat="1" ht="25.5" customHeight="1">
      <c r="A202" s="355" t="s">
        <v>267</v>
      </c>
      <c r="B202" s="187" t="s">
        <v>831</v>
      </c>
      <c r="C202" s="185"/>
      <c r="D202" s="1364" t="s">
        <v>36</v>
      </c>
      <c r="E202" s="1364"/>
      <c r="F202" s="841" t="s">
        <v>566</v>
      </c>
      <c r="G202" s="842"/>
      <c r="I202" s="1535" t="s">
        <v>945</v>
      </c>
      <c r="J202" s="1535"/>
      <c r="K202" s="1535"/>
      <c r="L202" s="1535"/>
      <c r="M202" s="1535"/>
      <c r="N202" s="1535"/>
      <c r="O202" s="1535"/>
      <c r="P202" s="1535"/>
      <c r="Q202" s="1535"/>
      <c r="R202" s="1535"/>
      <c r="S202" s="1535"/>
      <c r="T202" s="1535"/>
      <c r="U202" s="1535"/>
      <c r="V202" s="1535"/>
    </row>
    <row r="203" spans="1:22" s="49" customFormat="1" ht="15" customHeight="1">
      <c r="A203" s="381" t="s">
        <v>268</v>
      </c>
      <c r="B203" s="176" t="s">
        <v>215</v>
      </c>
      <c r="D203" s="901" t="s">
        <v>86</v>
      </c>
      <c r="E203" s="902"/>
      <c r="F203" s="95">
        <v>2</v>
      </c>
      <c r="G203" s="478">
        <v>20</v>
      </c>
      <c r="H203" s="462" t="s">
        <v>915</v>
      </c>
      <c r="I203" s="1535"/>
      <c r="J203" s="1535"/>
      <c r="K203" s="1535"/>
      <c r="L203" s="1535"/>
      <c r="M203" s="1535"/>
      <c r="N203" s="1535"/>
      <c r="O203" s="1535"/>
      <c r="P203" s="1535"/>
      <c r="Q203" s="1535"/>
      <c r="R203" s="1535"/>
      <c r="S203" s="1535"/>
      <c r="T203" s="1535"/>
      <c r="U203" s="1535"/>
      <c r="V203" s="1535"/>
    </row>
    <row r="204" spans="1:22" s="66" customFormat="1" ht="14.25" customHeight="1">
      <c r="A204" s="370" t="s">
        <v>269</v>
      </c>
      <c r="B204" s="140" t="s">
        <v>369</v>
      </c>
      <c r="C204" s="186"/>
      <c r="D204" s="922" t="s">
        <v>86</v>
      </c>
      <c r="E204" s="923"/>
      <c r="F204" s="97">
        <v>1</v>
      </c>
      <c r="G204" s="98">
        <v>10</v>
      </c>
      <c r="I204" s="1535"/>
      <c r="J204" s="1535"/>
      <c r="K204" s="1535"/>
      <c r="L204" s="1535"/>
      <c r="M204" s="1535"/>
      <c r="N204" s="1535"/>
      <c r="O204" s="1535"/>
      <c r="P204" s="1535"/>
      <c r="Q204" s="1535"/>
      <c r="R204" s="1535"/>
      <c r="S204" s="1535"/>
      <c r="T204" s="1535"/>
      <c r="U204" s="1535"/>
      <c r="V204" s="1535"/>
    </row>
    <row r="205" spans="1:22" s="66" customFormat="1" ht="16.5" customHeight="1">
      <c r="A205" s="375" t="s">
        <v>270</v>
      </c>
      <c r="B205" s="822" t="s">
        <v>367</v>
      </c>
      <c r="C205" s="823"/>
      <c r="D205" s="922" t="s">
        <v>86</v>
      </c>
      <c r="E205" s="923"/>
      <c r="F205" s="97">
        <v>1.5</v>
      </c>
      <c r="G205" s="98">
        <v>10</v>
      </c>
      <c r="I205" s="1535"/>
      <c r="J205" s="1535"/>
      <c r="K205" s="1535"/>
      <c r="L205" s="1535"/>
      <c r="M205" s="1535"/>
      <c r="N205" s="1535"/>
      <c r="O205" s="1535"/>
      <c r="P205" s="1535"/>
      <c r="Q205" s="1535"/>
      <c r="R205" s="1535"/>
      <c r="S205" s="1535"/>
      <c r="T205" s="1535"/>
      <c r="U205" s="1535"/>
      <c r="V205" s="1535"/>
    </row>
    <row r="206" spans="1:22" s="66" customFormat="1" ht="18" customHeight="1">
      <c r="A206" s="385" t="s">
        <v>271</v>
      </c>
      <c r="B206" s="770" t="s">
        <v>644</v>
      </c>
      <c r="C206" s="771"/>
      <c r="D206" s="1328" t="s">
        <v>36</v>
      </c>
      <c r="E206" s="1328"/>
      <c r="F206" s="833" t="s">
        <v>565</v>
      </c>
      <c r="G206" s="834"/>
      <c r="I206" s="1535"/>
      <c r="J206" s="1535"/>
      <c r="K206" s="1535"/>
      <c r="L206" s="1535"/>
      <c r="M206" s="1535"/>
      <c r="N206" s="1535"/>
      <c r="O206" s="1535"/>
      <c r="P206" s="1535"/>
      <c r="Q206" s="1535"/>
      <c r="R206" s="1535"/>
      <c r="S206" s="1535"/>
      <c r="T206" s="1535"/>
      <c r="U206" s="1535"/>
      <c r="V206" s="1535"/>
    </row>
    <row r="207" spans="1:7" s="66" customFormat="1" ht="30" customHeight="1">
      <c r="A207" s="379" t="s">
        <v>696</v>
      </c>
      <c r="B207" s="885" t="s">
        <v>647</v>
      </c>
      <c r="C207" s="886"/>
      <c r="D207" s="772" t="s">
        <v>86</v>
      </c>
      <c r="E207" s="773"/>
      <c r="F207" s="890">
        <v>15</v>
      </c>
      <c r="G207" s="891"/>
    </row>
    <row r="208" spans="1:7" s="66" customFormat="1" ht="30" customHeight="1">
      <c r="A208" s="386" t="s">
        <v>697</v>
      </c>
      <c r="B208" s="757" t="s">
        <v>646</v>
      </c>
      <c r="C208" s="758"/>
      <c r="D208" s="738" t="s">
        <v>86</v>
      </c>
      <c r="E208" s="739"/>
      <c r="F208" s="890">
        <v>25</v>
      </c>
      <c r="G208" s="891"/>
    </row>
    <row r="209" spans="1:7" s="66" customFormat="1" ht="16.5" customHeight="1">
      <c r="A209" s="385" t="s">
        <v>277</v>
      </c>
      <c r="B209" s="770" t="s">
        <v>653</v>
      </c>
      <c r="C209" s="771"/>
      <c r="D209" s="738" t="s">
        <v>86</v>
      </c>
      <c r="E209" s="739"/>
      <c r="F209" s="359">
        <v>1</v>
      </c>
      <c r="G209" s="360">
        <v>100</v>
      </c>
    </row>
    <row r="210" spans="1:7" s="62" customFormat="1" ht="24.75" customHeight="1">
      <c r="A210" s="137" t="s">
        <v>34</v>
      </c>
      <c r="B210" s="786" t="s">
        <v>35</v>
      </c>
      <c r="C210" s="787"/>
      <c r="D210" s="788" t="s">
        <v>36</v>
      </c>
      <c r="E210" s="789"/>
      <c r="F210" s="833" t="s">
        <v>565</v>
      </c>
      <c r="G210" s="834"/>
    </row>
    <row r="211" spans="1:7" s="66" customFormat="1" ht="15" customHeight="1">
      <c r="A211" s="354" t="s">
        <v>278</v>
      </c>
      <c r="B211" s="857" t="s">
        <v>654</v>
      </c>
      <c r="C211" s="858"/>
      <c r="D211" s="738" t="s">
        <v>86</v>
      </c>
      <c r="E211" s="739"/>
      <c r="F211" s="890" t="s">
        <v>370</v>
      </c>
      <c r="G211" s="891"/>
    </row>
    <row r="212" spans="1:7" s="66" customFormat="1" ht="30" customHeight="1">
      <c r="A212" s="387"/>
      <c r="B212" s="878" t="s">
        <v>649</v>
      </c>
      <c r="C212" s="1000"/>
      <c r="D212" s="1000"/>
      <c r="E212" s="1000"/>
      <c r="F212" s="1000"/>
      <c r="G212" s="879"/>
    </row>
    <row r="213" spans="1:7" s="66" customFormat="1" ht="15" customHeight="1">
      <c r="A213" s="382"/>
      <c r="B213" s="822" t="s">
        <v>650</v>
      </c>
      <c r="C213" s="1168"/>
      <c r="D213" s="1168"/>
      <c r="E213" s="1168"/>
      <c r="F213" s="1168"/>
      <c r="G213" s="823"/>
    </row>
    <row r="214" spans="1:7" s="66" customFormat="1" ht="15" customHeight="1">
      <c r="A214" s="382"/>
      <c r="B214" s="822" t="s">
        <v>938</v>
      </c>
      <c r="C214" s="1168"/>
      <c r="D214" s="1168"/>
      <c r="E214" s="1168"/>
      <c r="F214" s="1168"/>
      <c r="G214" s="823"/>
    </row>
    <row r="215" spans="1:7" s="66" customFormat="1" ht="28.5" customHeight="1">
      <c r="A215" s="382"/>
      <c r="B215" s="822" t="s">
        <v>651</v>
      </c>
      <c r="C215" s="1168"/>
      <c r="D215" s="1168"/>
      <c r="E215" s="1168"/>
      <c r="F215" s="1168"/>
      <c r="G215" s="823"/>
    </row>
    <row r="216" spans="1:7" s="66" customFormat="1" ht="15" customHeight="1">
      <c r="A216" s="382"/>
      <c r="B216" s="822" t="s">
        <v>825</v>
      </c>
      <c r="C216" s="1168"/>
      <c r="D216" s="1168"/>
      <c r="E216" s="1168"/>
      <c r="F216" s="1168"/>
      <c r="G216" s="823"/>
    </row>
    <row r="217" spans="1:7" ht="22.5" customHeight="1">
      <c r="A217" s="1469" t="s">
        <v>223</v>
      </c>
      <c r="B217" s="1471" t="s">
        <v>832</v>
      </c>
      <c r="C217" s="1472"/>
      <c r="D217" s="1328" t="s">
        <v>36</v>
      </c>
      <c r="E217" s="1328"/>
      <c r="F217" s="833" t="s">
        <v>565</v>
      </c>
      <c r="G217" s="834"/>
    </row>
    <row r="218" spans="1:7" ht="21.75" customHeight="1">
      <c r="A218" s="1470"/>
      <c r="B218" s="943"/>
      <c r="C218" s="944"/>
      <c r="D218" s="877" t="s">
        <v>86</v>
      </c>
      <c r="E218" s="877"/>
      <c r="F218" s="890">
        <v>0.5</v>
      </c>
      <c r="G218" s="891"/>
    </row>
    <row r="219" spans="1:7" ht="31.5" customHeight="1">
      <c r="A219" s="178"/>
      <c r="B219" s="189" t="s">
        <v>195</v>
      </c>
      <c r="C219" s="926" t="s">
        <v>655</v>
      </c>
      <c r="D219" s="926"/>
      <c r="E219" s="926"/>
      <c r="F219" s="926"/>
      <c r="G219" s="771"/>
    </row>
    <row r="220" spans="1:7" ht="44.25" customHeight="1">
      <c r="A220" s="222"/>
      <c r="B220" s="34" t="s">
        <v>104</v>
      </c>
      <c r="C220" s="945" t="s">
        <v>833</v>
      </c>
      <c r="D220" s="945"/>
      <c r="E220" s="945"/>
      <c r="F220" s="945"/>
      <c r="G220" s="758"/>
    </row>
    <row r="221" spans="1:7" s="188" customFormat="1" ht="21.75" customHeight="1">
      <c r="A221" s="946" t="s">
        <v>552</v>
      </c>
      <c r="B221" s="947"/>
      <c r="C221" s="947"/>
      <c r="D221" s="947"/>
      <c r="E221" s="947"/>
      <c r="F221" s="947"/>
      <c r="G221" s="948"/>
    </row>
    <row r="222" spans="1:7" s="62" customFormat="1" ht="19.5" customHeight="1">
      <c r="A222" s="137" t="s">
        <v>34</v>
      </c>
      <c r="B222" s="786"/>
      <c r="C222" s="787"/>
      <c r="D222" s="788" t="s">
        <v>36</v>
      </c>
      <c r="E222" s="789"/>
      <c r="F222" s="833" t="s">
        <v>565</v>
      </c>
      <c r="G222" s="834"/>
    </row>
    <row r="223" spans="1:7" ht="21" customHeight="1">
      <c r="A223" s="178" t="s">
        <v>224</v>
      </c>
      <c r="B223" s="39" t="s">
        <v>377</v>
      </c>
      <c r="C223" s="26"/>
      <c r="D223" s="6"/>
      <c r="E223" s="89"/>
      <c r="F223" s="27"/>
      <c r="G223" s="28"/>
    </row>
    <row r="224" spans="1:7" ht="18" customHeight="1">
      <c r="A224" s="354" t="s">
        <v>275</v>
      </c>
      <c r="B224" s="177" t="s">
        <v>543</v>
      </c>
      <c r="C224" s="135"/>
      <c r="D224" s="1364" t="s">
        <v>36</v>
      </c>
      <c r="E224" s="1364"/>
      <c r="F224" s="841" t="s">
        <v>566</v>
      </c>
      <c r="G224" s="842"/>
    </row>
    <row r="225" spans="1:7" ht="45" customHeight="1">
      <c r="A225" s="382" t="s">
        <v>280</v>
      </c>
      <c r="B225" s="885" t="s">
        <v>209</v>
      </c>
      <c r="C225" s="886"/>
      <c r="D225" s="896" t="s">
        <v>86</v>
      </c>
      <c r="E225" s="896"/>
      <c r="F225" s="14">
        <v>1.42</v>
      </c>
      <c r="G225" s="14">
        <v>28.46</v>
      </c>
    </row>
    <row r="226" spans="1:7" ht="34.5" customHeight="1">
      <c r="A226" s="375" t="s">
        <v>281</v>
      </c>
      <c r="B226" s="822" t="s">
        <v>378</v>
      </c>
      <c r="C226" s="823"/>
      <c r="D226" s="881" t="s">
        <v>86</v>
      </c>
      <c r="E226" s="881"/>
      <c r="F226" s="881" t="s">
        <v>573</v>
      </c>
      <c r="G226" s="881"/>
    </row>
    <row r="227" spans="1:7" ht="28.5" customHeight="1">
      <c r="A227" s="375" t="s">
        <v>282</v>
      </c>
      <c r="B227" s="822" t="s">
        <v>379</v>
      </c>
      <c r="C227" s="823"/>
      <c r="D227" s="922" t="s">
        <v>64</v>
      </c>
      <c r="E227" s="923"/>
      <c r="F227" s="881" t="s">
        <v>574</v>
      </c>
      <c r="G227" s="881"/>
    </row>
    <row r="228" spans="1:7" ht="15.75" customHeight="1">
      <c r="A228" s="375" t="s">
        <v>283</v>
      </c>
      <c r="B228" s="822" t="s">
        <v>380</v>
      </c>
      <c r="C228" s="823"/>
      <c r="D228" s="881" t="s">
        <v>230</v>
      </c>
      <c r="E228" s="881"/>
      <c r="F228" s="749">
        <v>0.71</v>
      </c>
      <c r="G228" s="750"/>
    </row>
    <row r="229" spans="1:7" ht="15.75" customHeight="1">
      <c r="A229" s="375" t="s">
        <v>284</v>
      </c>
      <c r="B229" s="822" t="s">
        <v>549</v>
      </c>
      <c r="C229" s="823"/>
      <c r="D229" s="922" t="s">
        <v>230</v>
      </c>
      <c r="E229" s="923"/>
      <c r="F229" s="749">
        <v>2.85</v>
      </c>
      <c r="G229" s="750"/>
    </row>
    <row r="230" spans="1:7" ht="46.5" customHeight="1">
      <c r="A230" s="375" t="s">
        <v>698</v>
      </c>
      <c r="B230" s="822" t="s">
        <v>382</v>
      </c>
      <c r="C230" s="823"/>
      <c r="D230" s="881" t="s">
        <v>86</v>
      </c>
      <c r="E230" s="881"/>
      <c r="F230" s="881" t="s">
        <v>575</v>
      </c>
      <c r="G230" s="881"/>
    </row>
    <row r="231" spans="1:7" ht="46.5" customHeight="1">
      <c r="A231" s="382" t="s">
        <v>699</v>
      </c>
      <c r="B231" s="757" t="s">
        <v>486</v>
      </c>
      <c r="C231" s="758"/>
      <c r="D231" s="772" t="s">
        <v>86</v>
      </c>
      <c r="E231" s="773"/>
      <c r="F231" s="772" t="s">
        <v>576</v>
      </c>
      <c r="G231" s="773"/>
    </row>
    <row r="232" spans="1:7" ht="17.25" customHeight="1">
      <c r="A232" s="950" t="s">
        <v>276</v>
      </c>
      <c r="B232" s="952" t="s">
        <v>449</v>
      </c>
      <c r="C232" s="953"/>
      <c r="D232" s="790" t="s">
        <v>86</v>
      </c>
      <c r="E232" s="791"/>
      <c r="F232" s="833" t="s">
        <v>565</v>
      </c>
      <c r="G232" s="834"/>
    </row>
    <row r="233" spans="1:7" ht="16.5" customHeight="1">
      <c r="A233" s="951"/>
      <c r="B233" s="954"/>
      <c r="C233" s="955"/>
      <c r="D233" s="792"/>
      <c r="E233" s="793"/>
      <c r="F233" s="311">
        <v>2.13</v>
      </c>
      <c r="G233" s="10">
        <v>5.69</v>
      </c>
    </row>
    <row r="234" spans="1:7" ht="32.25" customHeight="1">
      <c r="A234" s="378"/>
      <c r="B234" s="277" t="s">
        <v>194</v>
      </c>
      <c r="C234" s="956" t="s">
        <v>580</v>
      </c>
      <c r="D234" s="956"/>
      <c r="E234" s="956"/>
      <c r="F234" s="956"/>
      <c r="G234" s="957"/>
    </row>
    <row r="235" spans="1:8" ht="32.25" customHeight="1">
      <c r="A235" s="527" t="s">
        <v>285</v>
      </c>
      <c r="B235" s="1424" t="s">
        <v>916</v>
      </c>
      <c r="C235" s="1425"/>
      <c r="D235" s="1517" t="s">
        <v>36</v>
      </c>
      <c r="E235" s="1517"/>
      <c r="F235" s="1532" t="s">
        <v>565</v>
      </c>
      <c r="G235" s="1533"/>
      <c r="H235" s="462" t="s">
        <v>852</v>
      </c>
    </row>
    <row r="236" spans="1:8" ht="32.25" customHeight="1">
      <c r="A236" s="528" t="s">
        <v>286</v>
      </c>
      <c r="B236" s="1329" t="s">
        <v>922</v>
      </c>
      <c r="C236" s="1331"/>
      <c r="D236" s="1513" t="s">
        <v>86</v>
      </c>
      <c r="E236" s="1514"/>
      <c r="F236" s="1422" t="s">
        <v>917</v>
      </c>
      <c r="G236" s="1423"/>
      <c r="H236" s="462" t="s">
        <v>852</v>
      </c>
    </row>
    <row r="237" spans="1:8" ht="32.25" customHeight="1">
      <c r="A237" s="529" t="s">
        <v>287</v>
      </c>
      <c r="B237" s="1329" t="s">
        <v>923</v>
      </c>
      <c r="C237" s="1331"/>
      <c r="D237" s="1467" t="s">
        <v>86</v>
      </c>
      <c r="E237" s="1468"/>
      <c r="F237" s="1422" t="s">
        <v>919</v>
      </c>
      <c r="G237" s="1423"/>
      <c r="H237" s="462" t="s">
        <v>852</v>
      </c>
    </row>
    <row r="238" spans="1:8" ht="32.25" customHeight="1">
      <c r="A238" s="528" t="s">
        <v>700</v>
      </c>
      <c r="B238" s="1329" t="s">
        <v>924</v>
      </c>
      <c r="C238" s="1331"/>
      <c r="D238" s="1515" t="s">
        <v>86</v>
      </c>
      <c r="E238" s="1516"/>
      <c r="F238" s="1422" t="s">
        <v>920</v>
      </c>
      <c r="G238" s="1423"/>
      <c r="H238" s="462" t="s">
        <v>852</v>
      </c>
    </row>
    <row r="239" spans="1:8" ht="32.25" customHeight="1">
      <c r="A239" s="530" t="s">
        <v>918</v>
      </c>
      <c r="B239" s="1329" t="s">
        <v>925</v>
      </c>
      <c r="C239" s="1331"/>
      <c r="D239" s="1515" t="s">
        <v>86</v>
      </c>
      <c r="E239" s="1516"/>
      <c r="F239" s="1422" t="s">
        <v>921</v>
      </c>
      <c r="G239" s="1423"/>
      <c r="H239" s="462" t="s">
        <v>852</v>
      </c>
    </row>
    <row r="240" spans="1:8" ht="17.25" customHeight="1">
      <c r="A240" s="512" t="s">
        <v>285</v>
      </c>
      <c r="B240" s="1442" t="s">
        <v>325</v>
      </c>
      <c r="C240" s="1443"/>
      <c r="D240" s="1362" t="s">
        <v>36</v>
      </c>
      <c r="E240" s="1362"/>
      <c r="F240" s="1376" t="s">
        <v>565</v>
      </c>
      <c r="G240" s="1377"/>
      <c r="H240" s="463" t="s">
        <v>939</v>
      </c>
    </row>
    <row r="241" spans="1:8" ht="15" customHeight="1">
      <c r="A241" s="513" t="s">
        <v>286</v>
      </c>
      <c r="B241" s="1343" t="s">
        <v>206</v>
      </c>
      <c r="C241" s="1345"/>
      <c r="D241" s="1439" t="s">
        <v>86</v>
      </c>
      <c r="E241" s="1440"/>
      <c r="F241" s="1437">
        <v>2.85</v>
      </c>
      <c r="G241" s="1438"/>
      <c r="H241" s="463"/>
    </row>
    <row r="242" spans="1:8" ht="15" customHeight="1">
      <c r="A242" s="514" t="s">
        <v>287</v>
      </c>
      <c r="B242" s="1432" t="s">
        <v>207</v>
      </c>
      <c r="C242" s="1433"/>
      <c r="D242" s="1444" t="s">
        <v>86</v>
      </c>
      <c r="E242" s="1445"/>
      <c r="F242" s="1416">
        <v>4.27</v>
      </c>
      <c r="G242" s="1417"/>
      <c r="H242" s="463"/>
    </row>
    <row r="243" spans="1:8" ht="15" customHeight="1">
      <c r="A243" s="513" t="s">
        <v>700</v>
      </c>
      <c r="B243" s="1446" t="s">
        <v>208</v>
      </c>
      <c r="C243" s="1447"/>
      <c r="D243" s="1430" t="s">
        <v>86</v>
      </c>
      <c r="E243" s="1431"/>
      <c r="F243" s="1434">
        <v>7.11</v>
      </c>
      <c r="G243" s="1435"/>
      <c r="H243" s="463"/>
    </row>
    <row r="244" spans="1:8" ht="15" customHeight="1">
      <c r="A244" s="515" t="s">
        <v>701</v>
      </c>
      <c r="B244" s="1442" t="s">
        <v>322</v>
      </c>
      <c r="C244" s="1448"/>
      <c r="D244" s="1449"/>
      <c r="E244" s="1450"/>
      <c r="F244" s="1414"/>
      <c r="G244" s="1415"/>
      <c r="H244" s="463"/>
    </row>
    <row r="245" spans="1:8" ht="28.5" customHeight="1">
      <c r="A245" s="516" t="s">
        <v>702</v>
      </c>
      <c r="B245" s="1359" t="s">
        <v>456</v>
      </c>
      <c r="C245" s="1360"/>
      <c r="D245" s="1426" t="s">
        <v>86</v>
      </c>
      <c r="E245" s="1427"/>
      <c r="F245" s="1336" t="s">
        <v>577</v>
      </c>
      <c r="G245" s="1336"/>
      <c r="H245" s="463"/>
    </row>
    <row r="246" spans="1:8" ht="30" customHeight="1">
      <c r="A246" s="517" t="s">
        <v>703</v>
      </c>
      <c r="B246" s="1428" t="s">
        <v>383</v>
      </c>
      <c r="C246" s="1429"/>
      <c r="D246" s="1327" t="s">
        <v>86</v>
      </c>
      <c r="E246" s="1327"/>
      <c r="F246" s="1434" t="s">
        <v>576</v>
      </c>
      <c r="G246" s="1435"/>
      <c r="H246" s="463"/>
    </row>
    <row r="247" spans="1:8" ht="15.75" customHeight="1">
      <c r="A247" s="518"/>
      <c r="B247" s="519" t="s">
        <v>195</v>
      </c>
      <c r="C247" s="520" t="s">
        <v>105</v>
      </c>
      <c r="D247" s="521"/>
      <c r="E247" s="522"/>
      <c r="F247" s="522"/>
      <c r="G247" s="523"/>
      <c r="H247" s="463"/>
    </row>
    <row r="248" spans="1:7" ht="17.25" customHeight="1">
      <c r="A248" s="178" t="s">
        <v>225</v>
      </c>
      <c r="B248" s="29" t="s">
        <v>384</v>
      </c>
      <c r="C248" s="15"/>
      <c r="D248" s="48"/>
      <c r="E248" s="16"/>
      <c r="F248" s="16"/>
      <c r="G248" s="17"/>
    </row>
    <row r="249" spans="1:7" ht="15.75" customHeight="1">
      <c r="A249" s="354" t="s">
        <v>704</v>
      </c>
      <c r="B249" s="177" t="s">
        <v>543</v>
      </c>
      <c r="C249" s="15"/>
      <c r="D249" s="40"/>
      <c r="E249" s="31"/>
      <c r="F249" s="31"/>
      <c r="G249" s="61"/>
    </row>
    <row r="250" spans="1:7" ht="16.5" customHeight="1">
      <c r="A250" s="382" t="s">
        <v>705</v>
      </c>
      <c r="B250" s="760" t="s">
        <v>834</v>
      </c>
      <c r="C250" s="761"/>
      <c r="D250" s="901" t="s">
        <v>86</v>
      </c>
      <c r="E250" s="902"/>
      <c r="F250" s="1088">
        <v>142.29</v>
      </c>
      <c r="G250" s="1089"/>
    </row>
    <row r="251" spans="1:7" ht="16.5" customHeight="1">
      <c r="A251" s="375" t="s">
        <v>706</v>
      </c>
      <c r="B251" s="796" t="s">
        <v>835</v>
      </c>
      <c r="C251" s="797"/>
      <c r="D251" s="922" t="s">
        <v>86</v>
      </c>
      <c r="E251" s="923"/>
      <c r="F251" s="966">
        <v>284.57</v>
      </c>
      <c r="G251" s="967"/>
    </row>
    <row r="252" spans="1:8" ht="16.5" customHeight="1">
      <c r="A252" s="514" t="s">
        <v>707</v>
      </c>
      <c r="B252" s="1473" t="s">
        <v>385</v>
      </c>
      <c r="C252" s="1474"/>
      <c r="D252" s="1436" t="s">
        <v>230</v>
      </c>
      <c r="E252" s="1436"/>
      <c r="F252" s="1288">
        <v>0.71</v>
      </c>
      <c r="G252" s="1289"/>
      <c r="H252" s="463" t="s">
        <v>912</v>
      </c>
    </row>
    <row r="253" spans="1:7" ht="16.5" customHeight="1">
      <c r="A253" s="375" t="s">
        <v>707</v>
      </c>
      <c r="B253" s="796" t="s">
        <v>549</v>
      </c>
      <c r="C253" s="797"/>
      <c r="D253" s="922" t="s">
        <v>230</v>
      </c>
      <c r="E253" s="923"/>
      <c r="F253" s="966">
        <v>2.85</v>
      </c>
      <c r="G253" s="967"/>
    </row>
    <row r="254" spans="1:7" ht="29.25" customHeight="1">
      <c r="A254" s="375" t="s">
        <v>708</v>
      </c>
      <c r="B254" s="822" t="s">
        <v>106</v>
      </c>
      <c r="C254" s="823"/>
      <c r="D254" s="1408" t="s">
        <v>86</v>
      </c>
      <c r="E254" s="1408"/>
      <c r="F254" s="881" t="s">
        <v>596</v>
      </c>
      <c r="G254" s="881"/>
    </row>
    <row r="255" spans="1:7" ht="15" customHeight="1">
      <c r="A255" s="375" t="s">
        <v>709</v>
      </c>
      <c r="B255" s="826" t="s">
        <v>209</v>
      </c>
      <c r="C255" s="827"/>
      <c r="D255" s="881" t="s">
        <v>107</v>
      </c>
      <c r="E255" s="881"/>
      <c r="F255" s="966">
        <v>0.57</v>
      </c>
      <c r="G255" s="967"/>
    </row>
    <row r="256" spans="1:7" ht="15" customHeight="1">
      <c r="A256" s="375" t="s">
        <v>824</v>
      </c>
      <c r="B256" s="964"/>
      <c r="C256" s="965"/>
      <c r="D256" s="881" t="s">
        <v>394</v>
      </c>
      <c r="E256" s="881"/>
      <c r="F256" s="966">
        <v>5.69</v>
      </c>
      <c r="G256" s="967"/>
    </row>
    <row r="257" spans="1:7" ht="15" customHeight="1">
      <c r="A257" s="375" t="s">
        <v>710</v>
      </c>
      <c r="B257" s="964"/>
      <c r="C257" s="965"/>
      <c r="D257" s="881" t="s">
        <v>386</v>
      </c>
      <c r="E257" s="881"/>
      <c r="F257" s="966">
        <v>14.23</v>
      </c>
      <c r="G257" s="967"/>
    </row>
    <row r="258" spans="1:7" ht="15" customHeight="1">
      <c r="A258" s="389" t="s">
        <v>711</v>
      </c>
      <c r="B258" s="915"/>
      <c r="C258" s="916"/>
      <c r="D258" s="884" t="s">
        <v>387</v>
      </c>
      <c r="E258" s="884"/>
      <c r="F258" s="970">
        <v>28.46</v>
      </c>
      <c r="G258" s="971"/>
    </row>
    <row r="259" spans="1:7" s="62" customFormat="1" ht="24" customHeight="1">
      <c r="A259" s="137" t="s">
        <v>34</v>
      </c>
      <c r="B259" s="786" t="s">
        <v>35</v>
      </c>
      <c r="C259" s="787"/>
      <c r="D259" s="788" t="s">
        <v>36</v>
      </c>
      <c r="E259" s="789"/>
      <c r="F259" s="833" t="s">
        <v>565</v>
      </c>
      <c r="G259" s="834"/>
    </row>
    <row r="260" spans="1:7" ht="30.75" customHeight="1">
      <c r="A260" s="390" t="s">
        <v>712</v>
      </c>
      <c r="B260" s="972" t="s">
        <v>388</v>
      </c>
      <c r="C260" s="973"/>
      <c r="D260" s="974" t="s">
        <v>64</v>
      </c>
      <c r="E260" s="975"/>
      <c r="F260" s="907" t="s">
        <v>597</v>
      </c>
      <c r="G260" s="907"/>
    </row>
    <row r="261" spans="1:7" ht="18.75" customHeight="1">
      <c r="A261" s="354" t="s">
        <v>713</v>
      </c>
      <c r="B261" s="770" t="s">
        <v>324</v>
      </c>
      <c r="C261" s="926"/>
      <c r="D261" s="739"/>
      <c r="E261" s="738"/>
      <c r="F261" s="1406"/>
      <c r="G261" s="1407"/>
    </row>
    <row r="262" spans="1:7" ht="33.75" customHeight="1">
      <c r="A262" s="148" t="s">
        <v>714</v>
      </c>
      <c r="B262" s="968" t="s">
        <v>457</v>
      </c>
      <c r="C262" s="969"/>
      <c r="D262" s="903" t="s">
        <v>86</v>
      </c>
      <c r="E262" s="904"/>
      <c r="F262" s="921" t="s">
        <v>598</v>
      </c>
      <c r="G262" s="921"/>
    </row>
    <row r="263" spans="1:7" ht="33.75" customHeight="1">
      <c r="A263" s="389" t="s">
        <v>715</v>
      </c>
      <c r="B263" s="757" t="s">
        <v>389</v>
      </c>
      <c r="C263" s="758"/>
      <c r="D263" s="887" t="s">
        <v>86</v>
      </c>
      <c r="E263" s="887"/>
      <c r="F263" s="1178" t="s">
        <v>601</v>
      </c>
      <c r="G263" s="1178"/>
    </row>
    <row r="264" spans="1:7" ht="16.5" customHeight="1">
      <c r="A264" s="388"/>
      <c r="B264" s="41" t="s">
        <v>195</v>
      </c>
      <c r="C264" s="42" t="s">
        <v>599</v>
      </c>
      <c r="D264" s="15"/>
      <c r="E264" s="16"/>
      <c r="F264" s="16"/>
      <c r="G264" s="17"/>
    </row>
    <row r="265" spans="1:7" ht="15" customHeight="1">
      <c r="A265" s="178" t="s">
        <v>288</v>
      </c>
      <c r="B265" s="39" t="s">
        <v>279</v>
      </c>
      <c r="C265" s="26"/>
      <c r="D265" s="47"/>
      <c r="E265" s="16"/>
      <c r="F265" s="16"/>
      <c r="G265" s="17"/>
    </row>
    <row r="266" spans="1:7" ht="15.75" customHeight="1">
      <c r="A266" s="354" t="s">
        <v>716</v>
      </c>
      <c r="B266" s="177" t="s">
        <v>544</v>
      </c>
      <c r="C266" s="135"/>
      <c r="D266" s="1409" t="s">
        <v>36</v>
      </c>
      <c r="E266" s="1409"/>
      <c r="F266" s="841" t="s">
        <v>566</v>
      </c>
      <c r="G266" s="842"/>
    </row>
    <row r="267" spans="1:7" ht="30" customHeight="1">
      <c r="A267" s="148" t="s">
        <v>717</v>
      </c>
      <c r="B267" s="968" t="s">
        <v>108</v>
      </c>
      <c r="C267" s="969"/>
      <c r="D267" s="921" t="s">
        <v>86</v>
      </c>
      <c r="E267" s="921"/>
      <c r="F267" s="921" t="s">
        <v>600</v>
      </c>
      <c r="G267" s="921"/>
    </row>
    <row r="268" spans="1:7" ht="28.5" customHeight="1">
      <c r="A268" s="389" t="s">
        <v>718</v>
      </c>
      <c r="B268" s="882" t="s">
        <v>388</v>
      </c>
      <c r="C268" s="883"/>
      <c r="D268" s="884" t="s">
        <v>64</v>
      </c>
      <c r="E268" s="884"/>
      <c r="F268" s="884" t="s">
        <v>579</v>
      </c>
      <c r="G268" s="884"/>
    </row>
    <row r="269" spans="1:7" ht="20.25" customHeight="1">
      <c r="A269" s="382" t="s">
        <v>719</v>
      </c>
      <c r="B269" s="878" t="s">
        <v>380</v>
      </c>
      <c r="C269" s="879"/>
      <c r="D269" s="881" t="s">
        <v>230</v>
      </c>
      <c r="E269" s="881"/>
      <c r="F269" s="749">
        <v>0.71</v>
      </c>
      <c r="G269" s="750"/>
    </row>
    <row r="270" spans="1:7" ht="24" customHeight="1">
      <c r="A270" s="375" t="s">
        <v>720</v>
      </c>
      <c r="B270" s="822" t="s">
        <v>381</v>
      </c>
      <c r="C270" s="823"/>
      <c r="D270" s="922" t="s">
        <v>230</v>
      </c>
      <c r="E270" s="923"/>
      <c r="F270" s="749">
        <v>2.85</v>
      </c>
      <c r="G270" s="750"/>
    </row>
    <row r="271" spans="1:7" ht="30" customHeight="1">
      <c r="A271" s="382" t="s">
        <v>721</v>
      </c>
      <c r="B271" s="885" t="s">
        <v>109</v>
      </c>
      <c r="C271" s="886"/>
      <c r="D271" s="887" t="s">
        <v>86</v>
      </c>
      <c r="E271" s="887"/>
      <c r="F271" s="1178" t="s">
        <v>578</v>
      </c>
      <c r="G271" s="1178"/>
    </row>
    <row r="272" spans="1:7" ht="20.25" customHeight="1">
      <c r="A272" s="354" t="s">
        <v>722</v>
      </c>
      <c r="B272" s="177" t="s">
        <v>545</v>
      </c>
      <c r="C272" s="135"/>
      <c r="D272" s="1328" t="s">
        <v>36</v>
      </c>
      <c r="E272" s="1328"/>
      <c r="F272" s="833" t="s">
        <v>565</v>
      </c>
      <c r="G272" s="834"/>
    </row>
    <row r="273" spans="1:7" ht="32.25" customHeight="1">
      <c r="A273" s="391" t="s">
        <v>723</v>
      </c>
      <c r="B273" s="979" t="s">
        <v>110</v>
      </c>
      <c r="C273" s="980"/>
      <c r="D273" s="896" t="s">
        <v>64</v>
      </c>
      <c r="E273" s="896"/>
      <c r="F273" s="921" t="s">
        <v>579</v>
      </c>
      <c r="G273" s="921"/>
    </row>
    <row r="274" spans="1:7" ht="30.75" customHeight="1">
      <c r="A274" s="382" t="s">
        <v>724</v>
      </c>
      <c r="B274" s="760" t="s">
        <v>111</v>
      </c>
      <c r="C274" s="761"/>
      <c r="D274" s="884" t="s">
        <v>64</v>
      </c>
      <c r="E274" s="884"/>
      <c r="F274" s="1178" t="s">
        <v>581</v>
      </c>
      <c r="G274" s="1178"/>
    </row>
    <row r="275" spans="1:7" ht="21" customHeight="1">
      <c r="A275" s="354" t="s">
        <v>725</v>
      </c>
      <c r="B275" s="770" t="s">
        <v>322</v>
      </c>
      <c r="C275" s="771"/>
      <c r="D275" s="1328" t="s">
        <v>36</v>
      </c>
      <c r="E275" s="1328"/>
      <c r="F275" s="833" t="s">
        <v>565</v>
      </c>
      <c r="G275" s="834"/>
    </row>
    <row r="276" spans="1:7" ht="29.25" customHeight="1">
      <c r="A276" s="148" t="s">
        <v>726</v>
      </c>
      <c r="B276" s="968" t="s">
        <v>395</v>
      </c>
      <c r="C276" s="969"/>
      <c r="D276" s="921" t="s">
        <v>86</v>
      </c>
      <c r="E276" s="921"/>
      <c r="F276" s="1178" t="s">
        <v>577</v>
      </c>
      <c r="G276" s="1178"/>
    </row>
    <row r="277" spans="1:7" ht="30.75" customHeight="1">
      <c r="A277" s="389" t="s">
        <v>727</v>
      </c>
      <c r="B277" s="885" t="s">
        <v>457</v>
      </c>
      <c r="C277" s="886"/>
      <c r="D277" s="887" t="s">
        <v>86</v>
      </c>
      <c r="E277" s="887"/>
      <c r="F277" s="1178" t="s">
        <v>577</v>
      </c>
      <c r="G277" s="1178"/>
    </row>
    <row r="278" spans="1:7" ht="21" customHeight="1">
      <c r="A278" s="184"/>
      <c r="B278" s="41" t="s">
        <v>195</v>
      </c>
      <c r="C278" s="42" t="s">
        <v>105</v>
      </c>
      <c r="D278" s="15"/>
      <c r="E278" s="16"/>
      <c r="F278" s="16"/>
      <c r="G278" s="17"/>
    </row>
    <row r="279" spans="1:7" s="62" customFormat="1" ht="18.75" customHeight="1">
      <c r="A279" s="982" t="s">
        <v>836</v>
      </c>
      <c r="B279" s="983"/>
      <c r="C279" s="983"/>
      <c r="D279" s="983"/>
      <c r="E279" s="983"/>
      <c r="F279" s="983"/>
      <c r="G279" s="984"/>
    </row>
    <row r="280" spans="1:7" ht="21" customHeight="1">
      <c r="A280" s="137" t="s">
        <v>34</v>
      </c>
      <c r="B280" s="786" t="s">
        <v>35</v>
      </c>
      <c r="C280" s="787"/>
      <c r="D280" s="738" t="s">
        <v>36</v>
      </c>
      <c r="E280" s="764"/>
      <c r="F280" s="739"/>
      <c r="G280" s="248" t="s">
        <v>565</v>
      </c>
    </row>
    <row r="281" spans="1:7" ht="28.5" customHeight="1">
      <c r="A281" s="392" t="s">
        <v>289</v>
      </c>
      <c r="B281" s="985" t="s">
        <v>558</v>
      </c>
      <c r="C281" s="986"/>
      <c r="D281" s="987" t="s">
        <v>6</v>
      </c>
      <c r="E281" s="988"/>
      <c r="F281" s="988"/>
      <c r="G281" s="989"/>
    </row>
    <row r="282" spans="1:7" ht="28.5" customHeight="1">
      <c r="A282" s="392" t="s">
        <v>290</v>
      </c>
      <c r="B282" s="770" t="s">
        <v>321</v>
      </c>
      <c r="C282" s="771"/>
      <c r="D282" s="738" t="s">
        <v>607</v>
      </c>
      <c r="E282" s="764"/>
      <c r="F282" s="764"/>
      <c r="G282" s="739"/>
    </row>
    <row r="283" spans="1:7" ht="39" customHeight="1">
      <c r="A283" s="392" t="s">
        <v>291</v>
      </c>
      <c r="B283" s="770" t="s">
        <v>0</v>
      </c>
      <c r="C283" s="771"/>
      <c r="D283" s="990" t="s">
        <v>1</v>
      </c>
      <c r="E283" s="991"/>
      <c r="F283" s="992"/>
      <c r="G283" s="10">
        <v>14.23</v>
      </c>
    </row>
    <row r="284" spans="1:7" ht="33" customHeight="1">
      <c r="A284" s="392" t="s">
        <v>292</v>
      </c>
      <c r="B284" s="770" t="s">
        <v>2</v>
      </c>
      <c r="C284" s="771"/>
      <c r="D284" s="738" t="s">
        <v>4</v>
      </c>
      <c r="E284" s="764"/>
      <c r="F284" s="739"/>
      <c r="G284" s="10">
        <v>1.42</v>
      </c>
    </row>
    <row r="285" spans="1:7" ht="33.75" customHeight="1">
      <c r="A285" s="392" t="s">
        <v>293</v>
      </c>
      <c r="B285" s="770" t="s">
        <v>560</v>
      </c>
      <c r="C285" s="771"/>
      <c r="D285" s="738" t="s">
        <v>5</v>
      </c>
      <c r="E285" s="764"/>
      <c r="F285" s="739"/>
      <c r="G285" s="10">
        <v>4.27</v>
      </c>
    </row>
    <row r="286" spans="1:7" s="69" customFormat="1" ht="40.5" customHeight="1">
      <c r="A286" s="392" t="s">
        <v>294</v>
      </c>
      <c r="B286" s="770" t="s">
        <v>3</v>
      </c>
      <c r="C286" s="771"/>
      <c r="D286" s="990" t="s">
        <v>1</v>
      </c>
      <c r="E286" s="991"/>
      <c r="F286" s="992"/>
      <c r="G286" s="10">
        <v>14.23</v>
      </c>
    </row>
    <row r="287" spans="1:7" s="62" customFormat="1" ht="23.25" customHeight="1">
      <c r="A287" s="393" t="s">
        <v>295</v>
      </c>
      <c r="B287" s="245" t="s">
        <v>327</v>
      </c>
      <c r="C287" s="4"/>
      <c r="D287" s="246"/>
      <c r="E287" s="247"/>
      <c r="F287" s="833" t="s">
        <v>6</v>
      </c>
      <c r="G287" s="834"/>
    </row>
    <row r="288" spans="1:7" s="62" customFormat="1" ht="25.5" customHeight="1">
      <c r="A288" s="393" t="s">
        <v>296</v>
      </c>
      <c r="B288" s="719" t="s">
        <v>526</v>
      </c>
      <c r="C288" s="720"/>
      <c r="D288" s="720"/>
      <c r="E288" s="721"/>
      <c r="F288" s="833" t="s">
        <v>6</v>
      </c>
      <c r="G288" s="834" t="s">
        <v>112</v>
      </c>
    </row>
    <row r="289" spans="1:8" s="62" customFormat="1" ht="23.25" customHeight="1">
      <c r="A289" s="394" t="s">
        <v>298</v>
      </c>
      <c r="B289" s="719" t="s">
        <v>328</v>
      </c>
      <c r="C289" s="721"/>
      <c r="D289" s="997" t="s">
        <v>86</v>
      </c>
      <c r="E289" s="997"/>
      <c r="F289" s="1410">
        <v>50</v>
      </c>
      <c r="G289" s="1411"/>
      <c r="H289" s="462" t="s">
        <v>926</v>
      </c>
    </row>
    <row r="290" spans="1:7" ht="25.5" customHeight="1">
      <c r="A290" s="385" t="s">
        <v>297</v>
      </c>
      <c r="B290" s="857" t="s">
        <v>329</v>
      </c>
      <c r="C290" s="858"/>
      <c r="D290" s="877" t="s">
        <v>64</v>
      </c>
      <c r="E290" s="877"/>
      <c r="F290" s="1123" t="s">
        <v>582</v>
      </c>
      <c r="G290" s="1124"/>
    </row>
    <row r="291" spans="1:8" ht="21" customHeight="1">
      <c r="A291" s="395" t="s">
        <v>299</v>
      </c>
      <c r="B291" s="857" t="s">
        <v>652</v>
      </c>
      <c r="C291" s="995"/>
      <c r="D291" s="877" t="s">
        <v>621</v>
      </c>
      <c r="E291" s="877"/>
      <c r="F291" s="1332">
        <v>5</v>
      </c>
      <c r="G291" s="1332"/>
      <c r="H291" s="462" t="s">
        <v>927</v>
      </c>
    </row>
    <row r="292" spans="1:7" ht="30" customHeight="1">
      <c r="A292" s="146"/>
      <c r="B292" s="34" t="s">
        <v>196</v>
      </c>
      <c r="C292" s="956" t="s">
        <v>583</v>
      </c>
      <c r="D292" s="956"/>
      <c r="E292" s="956"/>
      <c r="F292" s="956"/>
      <c r="G292" s="957"/>
    </row>
    <row r="293" spans="1:7" ht="18" customHeight="1">
      <c r="A293" s="342"/>
      <c r="B293" s="396" t="s">
        <v>622</v>
      </c>
      <c r="C293" s="956" t="s">
        <v>623</v>
      </c>
      <c r="D293" s="956"/>
      <c r="E293" s="956"/>
      <c r="F293" s="956"/>
      <c r="G293" s="957"/>
    </row>
    <row r="294" spans="1:7" s="190" customFormat="1" ht="23.25" customHeight="1">
      <c r="A294" s="946" t="s">
        <v>535</v>
      </c>
      <c r="B294" s="947"/>
      <c r="C294" s="947"/>
      <c r="D294" s="947"/>
      <c r="E294" s="947"/>
      <c r="F294" s="947"/>
      <c r="G294" s="948"/>
    </row>
    <row r="295" spans="1:7" ht="16.5" customHeight="1">
      <c r="A295" s="137" t="s">
        <v>34</v>
      </c>
      <c r="B295" s="738" t="s">
        <v>330</v>
      </c>
      <c r="C295" s="764"/>
      <c r="D295" s="764"/>
      <c r="E295" s="739"/>
      <c r="F295" s="1003" t="s">
        <v>155</v>
      </c>
      <c r="G295" s="773"/>
    </row>
    <row r="296" spans="1:7" s="65" customFormat="1" ht="22.5" customHeight="1">
      <c r="A296" s="392" t="s">
        <v>300</v>
      </c>
      <c r="B296" s="770" t="s">
        <v>115</v>
      </c>
      <c r="C296" s="926"/>
      <c r="D296" s="926"/>
      <c r="E296" s="771"/>
      <c r="F296" s="993">
        <v>1.5</v>
      </c>
      <c r="G296" s="994">
        <v>0.5</v>
      </c>
    </row>
    <row r="297" spans="1:7" s="65" customFormat="1" ht="21" customHeight="1">
      <c r="A297" s="392" t="s">
        <v>301</v>
      </c>
      <c r="B297" s="770" t="s">
        <v>116</v>
      </c>
      <c r="C297" s="926"/>
      <c r="D297" s="926"/>
      <c r="E297" s="771"/>
      <c r="F297" s="765">
        <v>2</v>
      </c>
      <c r="G297" s="766">
        <v>2</v>
      </c>
    </row>
    <row r="298" spans="1:7" s="62" customFormat="1" ht="23.25" customHeight="1">
      <c r="A298" s="137" t="s">
        <v>34</v>
      </c>
      <c r="B298" s="833" t="s">
        <v>330</v>
      </c>
      <c r="C298" s="1060"/>
      <c r="D298" s="1060"/>
      <c r="E298" s="834"/>
      <c r="F298" s="1200" t="s">
        <v>155</v>
      </c>
      <c r="G298" s="793"/>
    </row>
    <row r="299" spans="1:7" ht="46.5" customHeight="1">
      <c r="A299" s="385" t="s">
        <v>302</v>
      </c>
      <c r="B299" s="878" t="s">
        <v>119</v>
      </c>
      <c r="C299" s="1000"/>
      <c r="D299" s="1000"/>
      <c r="E299" s="879"/>
      <c r="F299" s="1001">
        <v>0</v>
      </c>
      <c r="G299" s="1002"/>
    </row>
    <row r="300" spans="1:7" ht="30.75" customHeight="1">
      <c r="A300" s="385" t="s">
        <v>303</v>
      </c>
      <c r="B300" s="878" t="s">
        <v>7</v>
      </c>
      <c r="C300" s="1000"/>
      <c r="D300" s="1000"/>
      <c r="E300" s="879"/>
      <c r="F300" s="765">
        <v>0</v>
      </c>
      <c r="G300" s="766"/>
    </row>
    <row r="301" spans="1:8" ht="30.75" customHeight="1">
      <c r="A301" s="385" t="s">
        <v>304</v>
      </c>
      <c r="B301" s="1329" t="s">
        <v>928</v>
      </c>
      <c r="C301" s="1330"/>
      <c r="D301" s="1330"/>
      <c r="E301" s="1331"/>
      <c r="F301" s="765">
        <v>0</v>
      </c>
      <c r="G301" s="766">
        <v>1</v>
      </c>
      <c r="H301" s="511" t="s">
        <v>929</v>
      </c>
    </row>
    <row r="302" spans="1:8" ht="30.75" customHeight="1">
      <c r="A302" s="385" t="s">
        <v>425</v>
      </c>
      <c r="B302" s="1343" t="s">
        <v>930</v>
      </c>
      <c r="C302" s="1344"/>
      <c r="D302" s="1344"/>
      <c r="E302" s="1345"/>
      <c r="F302" s="765">
        <v>0.7</v>
      </c>
      <c r="G302" s="766"/>
      <c r="H302" s="463" t="s">
        <v>931</v>
      </c>
    </row>
    <row r="303" spans="1:7" ht="17.25" customHeight="1">
      <c r="A303" s="385" t="s">
        <v>305</v>
      </c>
      <c r="B303" s="878" t="s">
        <v>424</v>
      </c>
      <c r="C303" s="1000"/>
      <c r="D303" s="1000"/>
      <c r="E303" s="879"/>
      <c r="F303" s="765">
        <v>0.5</v>
      </c>
      <c r="G303" s="766"/>
    </row>
    <row r="304" spans="1:7" ht="33" customHeight="1">
      <c r="A304" s="385" t="s">
        <v>306</v>
      </c>
      <c r="B304" s="770" t="s">
        <v>396</v>
      </c>
      <c r="C304" s="926"/>
      <c r="D304" s="926"/>
      <c r="E304" s="771"/>
      <c r="F304" s="765">
        <v>0</v>
      </c>
      <c r="G304" s="766"/>
    </row>
    <row r="305" spans="1:7" ht="21.75" customHeight="1">
      <c r="A305" s="1403" t="s">
        <v>8</v>
      </c>
      <c r="B305" s="1404"/>
      <c r="C305" s="1404"/>
      <c r="D305" s="1404"/>
      <c r="E305" s="1404"/>
      <c r="F305" s="1404"/>
      <c r="G305" s="1405"/>
    </row>
    <row r="306" spans="1:7" s="63" customFormat="1" ht="32.25" customHeight="1">
      <c r="A306" s="299"/>
      <c r="B306" s="779" t="s">
        <v>561</v>
      </c>
      <c r="C306" s="779"/>
      <c r="D306" s="779"/>
      <c r="E306" s="779"/>
      <c r="F306" s="779"/>
      <c r="G306" s="780"/>
    </row>
    <row r="307" spans="1:7" s="191" customFormat="1" ht="18.75" customHeight="1">
      <c r="A307" s="946" t="s">
        <v>534</v>
      </c>
      <c r="B307" s="947"/>
      <c r="C307" s="947"/>
      <c r="D307" s="947"/>
      <c r="E307" s="947"/>
      <c r="F307" s="947"/>
      <c r="G307" s="948"/>
    </row>
    <row r="308" spans="1:7" s="62" customFormat="1" ht="19.5" customHeight="1">
      <c r="A308" s="784" t="s">
        <v>34</v>
      </c>
      <c r="B308" s="786" t="s">
        <v>35</v>
      </c>
      <c r="C308" s="787"/>
      <c r="D308" s="788" t="s">
        <v>36</v>
      </c>
      <c r="E308" s="789"/>
      <c r="F308" s="790" t="s">
        <v>565</v>
      </c>
      <c r="G308" s="791"/>
    </row>
    <row r="309" spans="1:7" s="85" customFormat="1" ht="24" customHeight="1">
      <c r="A309" s="785"/>
      <c r="B309" s="788" t="s">
        <v>39</v>
      </c>
      <c r="C309" s="789"/>
      <c r="D309" s="75" t="s">
        <v>203</v>
      </c>
      <c r="E309" s="302" t="s">
        <v>477</v>
      </c>
      <c r="F309" s="792"/>
      <c r="G309" s="793"/>
    </row>
    <row r="310" spans="1:7" ht="17.25" customHeight="1">
      <c r="A310" s="385" t="s">
        <v>307</v>
      </c>
      <c r="B310" s="1262" t="s">
        <v>74</v>
      </c>
      <c r="C310" s="1263"/>
      <c r="D310" s="107">
        <v>330</v>
      </c>
      <c r="E310" s="43">
        <v>1</v>
      </c>
      <c r="F310" s="1011">
        <v>214</v>
      </c>
      <c r="G310" s="1012"/>
    </row>
    <row r="311" spans="1:7" ht="17.25" customHeight="1">
      <c r="A311" s="385" t="s">
        <v>308</v>
      </c>
      <c r="B311" s="1262" t="s">
        <v>75</v>
      </c>
      <c r="C311" s="1263"/>
      <c r="D311" s="192">
        <v>137</v>
      </c>
      <c r="E311" s="44">
        <v>1</v>
      </c>
      <c r="F311" s="1011">
        <v>114</v>
      </c>
      <c r="G311" s="1012"/>
    </row>
    <row r="312" spans="1:7" ht="17.25" customHeight="1">
      <c r="A312" s="385" t="s">
        <v>309</v>
      </c>
      <c r="B312" s="1262" t="s">
        <v>9</v>
      </c>
      <c r="C312" s="1263"/>
      <c r="D312" s="192">
        <v>95</v>
      </c>
      <c r="E312" s="44">
        <v>1</v>
      </c>
      <c r="F312" s="1011">
        <v>142</v>
      </c>
      <c r="G312" s="1012"/>
    </row>
    <row r="313" spans="1:7" ht="17.25" customHeight="1">
      <c r="A313" s="385" t="s">
        <v>310</v>
      </c>
      <c r="B313" s="1262" t="s">
        <v>403</v>
      </c>
      <c r="C313" s="1263"/>
      <c r="D313" s="855" t="s">
        <v>458</v>
      </c>
      <c r="E313" s="856"/>
      <c r="F313" s="1013">
        <v>0.14</v>
      </c>
      <c r="G313" s="1014"/>
    </row>
    <row r="314" spans="1:7" ht="17.25" customHeight="1">
      <c r="A314" s="397" t="s">
        <v>728</v>
      </c>
      <c r="B314" s="287" t="s">
        <v>459</v>
      </c>
      <c r="C314" s="288"/>
      <c r="D314" s="283">
        <v>303.5</v>
      </c>
      <c r="E314" s="285">
        <v>1</v>
      </c>
      <c r="F314" s="1015">
        <v>43</v>
      </c>
      <c r="G314" s="1016"/>
    </row>
    <row r="315" spans="1:7" ht="17.25" customHeight="1">
      <c r="A315" s="395" t="s">
        <v>729</v>
      </c>
      <c r="B315" s="289" t="s">
        <v>584</v>
      </c>
      <c r="C315" s="290"/>
      <c r="D315" s="134">
        <v>233.7</v>
      </c>
      <c r="E315" s="166">
        <v>1</v>
      </c>
      <c r="F315" s="1017">
        <v>33</v>
      </c>
      <c r="G315" s="1018"/>
    </row>
    <row r="316" spans="1:7" s="62" customFormat="1" ht="19.5" customHeight="1">
      <c r="A316" s="863" t="s">
        <v>331</v>
      </c>
      <c r="B316" s="864"/>
      <c r="C316" s="864"/>
      <c r="D316" s="864"/>
      <c r="E316" s="864"/>
      <c r="F316" s="864"/>
      <c r="G316" s="865"/>
    </row>
    <row r="317" spans="1:7" ht="25.5" customHeight="1">
      <c r="A317" s="193" t="s">
        <v>34</v>
      </c>
      <c r="B317" s="786" t="s">
        <v>35</v>
      </c>
      <c r="C317" s="787"/>
      <c r="D317" s="1022" t="s">
        <v>121</v>
      </c>
      <c r="E317" s="1023"/>
      <c r="F317" s="833" t="s">
        <v>565</v>
      </c>
      <c r="G317" s="834"/>
    </row>
    <row r="318" spans="1:7" s="196" customFormat="1" ht="15.75" customHeight="1">
      <c r="A318" s="398" t="s">
        <v>311</v>
      </c>
      <c r="B318" s="1024" t="s">
        <v>236</v>
      </c>
      <c r="C318" s="1025"/>
      <c r="D318" s="1025"/>
      <c r="E318" s="1025"/>
      <c r="F318" s="1025"/>
      <c r="G318" s="1026"/>
    </row>
    <row r="319" spans="1:7" ht="14.25" customHeight="1">
      <c r="A319" s="399" t="s">
        <v>483</v>
      </c>
      <c r="B319" s="1027" t="s">
        <v>460</v>
      </c>
      <c r="C319" s="1028"/>
      <c r="D319" s="1029" t="s">
        <v>86</v>
      </c>
      <c r="E319" s="1029"/>
      <c r="F319" s="1030">
        <v>5</v>
      </c>
      <c r="G319" s="1031"/>
    </row>
    <row r="320" spans="1:7" ht="14.25" customHeight="1">
      <c r="A320" s="400" t="s">
        <v>485</v>
      </c>
      <c r="B320" s="1027" t="s">
        <v>585</v>
      </c>
      <c r="C320" s="1028"/>
      <c r="D320" s="1029" t="s">
        <v>86</v>
      </c>
      <c r="E320" s="1029"/>
      <c r="F320" s="1030">
        <v>12</v>
      </c>
      <c r="G320" s="1031"/>
    </row>
    <row r="321" spans="1:7" ht="14.25" customHeight="1">
      <c r="A321" s="400" t="s">
        <v>730</v>
      </c>
      <c r="B321" s="1027" t="s">
        <v>91</v>
      </c>
      <c r="C321" s="1028"/>
      <c r="D321" s="1029" t="s">
        <v>86</v>
      </c>
      <c r="E321" s="1029"/>
      <c r="F321" s="1030">
        <v>0.7</v>
      </c>
      <c r="G321" s="1031"/>
    </row>
    <row r="322" spans="1:7" ht="14.25" customHeight="1">
      <c r="A322" s="400" t="s">
        <v>731</v>
      </c>
      <c r="B322" s="1027" t="s">
        <v>461</v>
      </c>
      <c r="C322" s="1028"/>
      <c r="D322" s="1029" t="s">
        <v>86</v>
      </c>
      <c r="E322" s="1029"/>
      <c r="F322" s="1030">
        <v>70</v>
      </c>
      <c r="G322" s="1031"/>
    </row>
    <row r="323" spans="1:7" ht="14.25" customHeight="1">
      <c r="A323" s="400" t="s">
        <v>732</v>
      </c>
      <c r="B323" s="1027" t="s">
        <v>89</v>
      </c>
      <c r="C323" s="1028"/>
      <c r="D323" s="1029" t="s">
        <v>86</v>
      </c>
      <c r="E323" s="1029"/>
      <c r="F323" s="1030">
        <v>14</v>
      </c>
      <c r="G323" s="1031"/>
    </row>
    <row r="324" spans="1:7" ht="14.25" customHeight="1">
      <c r="A324" s="400" t="s">
        <v>733</v>
      </c>
      <c r="B324" s="1027" t="s">
        <v>462</v>
      </c>
      <c r="C324" s="1028"/>
      <c r="D324" s="1029" t="s">
        <v>86</v>
      </c>
      <c r="E324" s="1029"/>
      <c r="F324" s="1030">
        <v>43</v>
      </c>
      <c r="G324" s="1031"/>
    </row>
    <row r="325" spans="1:7" ht="14.25" customHeight="1">
      <c r="A325" s="400" t="s">
        <v>734</v>
      </c>
      <c r="B325" s="1027" t="s">
        <v>404</v>
      </c>
      <c r="C325" s="1028"/>
      <c r="D325" s="1029" t="s">
        <v>86</v>
      </c>
      <c r="E325" s="1029"/>
      <c r="F325" s="1030">
        <v>7</v>
      </c>
      <c r="G325" s="1031"/>
    </row>
    <row r="326" spans="1:7" ht="14.25" customHeight="1">
      <c r="A326" s="400" t="s">
        <v>735</v>
      </c>
      <c r="B326" s="1027" t="s">
        <v>511</v>
      </c>
      <c r="C326" s="1028"/>
      <c r="D326" s="1029" t="s">
        <v>86</v>
      </c>
      <c r="E326" s="1029"/>
      <c r="F326" s="1030">
        <v>7</v>
      </c>
      <c r="G326" s="1031"/>
    </row>
    <row r="327" spans="1:7" ht="14.25" customHeight="1">
      <c r="A327" s="400" t="s">
        <v>736</v>
      </c>
      <c r="B327" s="1027" t="s">
        <v>463</v>
      </c>
      <c r="C327" s="1028"/>
      <c r="D327" s="1029" t="s">
        <v>86</v>
      </c>
      <c r="E327" s="1029"/>
      <c r="F327" s="1030">
        <v>30</v>
      </c>
      <c r="G327" s="1031"/>
    </row>
    <row r="328" spans="1:7" ht="14.25" customHeight="1">
      <c r="A328" s="400" t="s">
        <v>737</v>
      </c>
      <c r="B328" s="1027" t="s">
        <v>464</v>
      </c>
      <c r="C328" s="1028"/>
      <c r="D328" s="1029" t="s">
        <v>86</v>
      </c>
      <c r="E328" s="1029"/>
      <c r="F328" s="1030">
        <v>14</v>
      </c>
      <c r="G328" s="1031"/>
    </row>
    <row r="329" spans="1:7" ht="14.25" customHeight="1">
      <c r="A329" s="401" t="s">
        <v>738</v>
      </c>
      <c r="B329" s="1027" t="s">
        <v>465</v>
      </c>
      <c r="C329" s="1028"/>
      <c r="D329" s="1029" t="s">
        <v>86</v>
      </c>
      <c r="E329" s="1029"/>
      <c r="F329" s="1030">
        <v>15</v>
      </c>
      <c r="G329" s="1031"/>
    </row>
    <row r="330" spans="1:7" ht="14.25" customHeight="1">
      <c r="A330" s="402" t="s">
        <v>739</v>
      </c>
      <c r="B330" s="868" t="s">
        <v>124</v>
      </c>
      <c r="C330" s="869"/>
      <c r="D330" s="1032" t="s">
        <v>86</v>
      </c>
      <c r="E330" s="1032"/>
      <c r="F330" s="1033">
        <v>70</v>
      </c>
      <c r="G330" s="1034"/>
    </row>
    <row r="331" spans="1:7" s="62" customFormat="1" ht="17.25" customHeight="1">
      <c r="A331" s="403" t="s">
        <v>312</v>
      </c>
      <c r="B331" s="197" t="s">
        <v>478</v>
      </c>
      <c r="C331" s="197"/>
      <c r="D331" s="1203"/>
      <c r="E331" s="1203"/>
      <c r="F331" s="198"/>
      <c r="G331" s="199"/>
    </row>
    <row r="332" spans="1:7" ht="15">
      <c r="A332" s="404" t="s">
        <v>740</v>
      </c>
      <c r="B332" s="60" t="s">
        <v>125</v>
      </c>
      <c r="C332" s="33"/>
      <c r="D332" s="1337" t="s">
        <v>36</v>
      </c>
      <c r="E332" s="1338"/>
      <c r="F332" s="833" t="s">
        <v>565</v>
      </c>
      <c r="G332" s="834"/>
    </row>
    <row r="333" spans="1:7" ht="15">
      <c r="A333" s="361" t="s">
        <v>741</v>
      </c>
      <c r="B333" s="109" t="s">
        <v>93</v>
      </c>
      <c r="C333" s="72"/>
      <c r="D333" s="1257" t="s">
        <v>187</v>
      </c>
      <c r="E333" s="1257"/>
      <c r="F333" s="1030">
        <v>7.5</v>
      </c>
      <c r="G333" s="1031"/>
    </row>
    <row r="334" spans="1:7" ht="15">
      <c r="A334" s="361" t="s">
        <v>742</v>
      </c>
      <c r="B334" s="109" t="s">
        <v>126</v>
      </c>
      <c r="C334" s="72"/>
      <c r="D334" s="1257" t="s">
        <v>187</v>
      </c>
      <c r="E334" s="1257"/>
      <c r="F334" s="1030">
        <v>10</v>
      </c>
      <c r="G334" s="1031"/>
    </row>
    <row r="335" spans="1:7" ht="15">
      <c r="A335" s="77" t="s">
        <v>743</v>
      </c>
      <c r="B335" s="108" t="s">
        <v>94</v>
      </c>
      <c r="C335" s="33"/>
      <c r="D335" s="1269" t="s">
        <v>187</v>
      </c>
      <c r="E335" s="1269"/>
      <c r="F335" s="1033">
        <v>15</v>
      </c>
      <c r="G335" s="1034"/>
    </row>
    <row r="336" spans="1:7" ht="15.75" customHeight="1">
      <c r="A336" s="249"/>
      <c r="B336" s="70" t="s">
        <v>96</v>
      </c>
      <c r="C336" s="203" t="s">
        <v>10</v>
      </c>
      <c r="D336" s="328"/>
      <c r="E336" s="329"/>
      <c r="F336" s="328"/>
      <c r="G336" s="327"/>
    </row>
    <row r="337" spans="1:7" ht="15.75" customHeight="1">
      <c r="A337" s="1400" t="s">
        <v>536</v>
      </c>
      <c r="B337" s="1401"/>
      <c r="C337" s="1401"/>
      <c r="D337" s="1401"/>
      <c r="E337" s="1401"/>
      <c r="F337" s="1401"/>
      <c r="G337" s="1402"/>
    </row>
    <row r="338" spans="1:7" ht="15.75" customHeight="1">
      <c r="A338" s="205" t="s">
        <v>34</v>
      </c>
      <c r="B338" s="1310" t="s">
        <v>341</v>
      </c>
      <c r="C338" s="1312"/>
      <c r="D338" s="1268" t="s">
        <v>36</v>
      </c>
      <c r="E338" s="1268"/>
      <c r="F338" s="841" t="s">
        <v>566</v>
      </c>
      <c r="G338" s="842"/>
    </row>
    <row r="339" spans="1:7" ht="15.75" customHeight="1">
      <c r="A339" s="405" t="s">
        <v>313</v>
      </c>
      <c r="B339" s="1368" t="s">
        <v>215</v>
      </c>
      <c r="C339" s="1369"/>
      <c r="D339" s="1264" t="s">
        <v>86</v>
      </c>
      <c r="E339" s="1264"/>
      <c r="F339" s="110">
        <v>2</v>
      </c>
      <c r="G339" s="406">
        <v>25</v>
      </c>
    </row>
    <row r="340" spans="1:7" ht="15.75" customHeight="1">
      <c r="A340" s="204" t="s">
        <v>314</v>
      </c>
      <c r="B340" s="1398" t="s">
        <v>482</v>
      </c>
      <c r="C340" s="1399"/>
      <c r="D340" s="1311"/>
      <c r="E340" s="1311"/>
      <c r="F340" s="312"/>
      <c r="G340" s="313"/>
    </row>
    <row r="341" spans="1:7" ht="15.75" customHeight="1">
      <c r="A341" s="407" t="s">
        <v>744</v>
      </c>
      <c r="B341" s="322"/>
      <c r="C341" s="323" t="s">
        <v>484</v>
      </c>
      <c r="D341" s="1365" t="s">
        <v>86</v>
      </c>
      <c r="E341" s="1365"/>
      <c r="F341" s="1366" t="s">
        <v>370</v>
      </c>
      <c r="G341" s="1367"/>
    </row>
    <row r="342" spans="1:7" ht="15.75" customHeight="1">
      <c r="A342" s="408" t="s">
        <v>745</v>
      </c>
      <c r="B342" s="320"/>
      <c r="C342" s="321" t="s">
        <v>586</v>
      </c>
      <c r="D342" s="1270" t="s">
        <v>86</v>
      </c>
      <c r="E342" s="1270"/>
      <c r="F342" s="113">
        <v>2</v>
      </c>
      <c r="G342" s="114">
        <v>5</v>
      </c>
    </row>
    <row r="343" spans="1:7" ht="30" customHeight="1">
      <c r="A343" s="204" t="s">
        <v>315</v>
      </c>
      <c r="B343" s="1225" t="s">
        <v>527</v>
      </c>
      <c r="C343" s="1226"/>
      <c r="D343" s="1227" t="s">
        <v>86</v>
      </c>
      <c r="E343" s="1227"/>
      <c r="F343" s="200">
        <v>2</v>
      </c>
      <c r="G343" s="201">
        <v>10</v>
      </c>
    </row>
    <row r="344" spans="1:7" s="62" customFormat="1" ht="29.25" customHeight="1">
      <c r="A344" s="409" t="s">
        <v>316</v>
      </c>
      <c r="B344" s="1225" t="s">
        <v>553</v>
      </c>
      <c r="C344" s="1226"/>
      <c r="D344" s="1371" t="s">
        <v>86</v>
      </c>
      <c r="E344" s="1371"/>
      <c r="F344" s="410">
        <v>7</v>
      </c>
      <c r="G344" s="411">
        <v>30</v>
      </c>
    </row>
    <row r="345" spans="1:7" s="62" customFormat="1" ht="31.5" customHeight="1">
      <c r="A345" s="412" t="s">
        <v>317</v>
      </c>
      <c r="B345" s="1225" t="s">
        <v>554</v>
      </c>
      <c r="C345" s="1226"/>
      <c r="D345" s="1371" t="s">
        <v>86</v>
      </c>
      <c r="E345" s="1371"/>
      <c r="F345" s="410">
        <v>14</v>
      </c>
      <c r="G345" s="410">
        <v>60</v>
      </c>
    </row>
    <row r="346" spans="1:7" ht="46.5" customHeight="1">
      <c r="A346" s="222"/>
      <c r="B346" s="34" t="s">
        <v>97</v>
      </c>
      <c r="C346" s="945" t="s">
        <v>833</v>
      </c>
      <c r="D346" s="945"/>
      <c r="E346" s="945"/>
      <c r="F346" s="945"/>
      <c r="G346" s="758"/>
    </row>
    <row r="347" spans="1:7" s="62" customFormat="1" ht="19.5" customHeight="1">
      <c r="A347" s="1383" t="s">
        <v>339</v>
      </c>
      <c r="B347" s="1384"/>
      <c r="C347" s="1384"/>
      <c r="D347" s="1384"/>
      <c r="E347" s="1384"/>
      <c r="F347" s="1384"/>
      <c r="G347" s="1385"/>
    </row>
    <row r="348" spans="1:7" s="62" customFormat="1" ht="18" customHeight="1">
      <c r="A348" s="137" t="s">
        <v>34</v>
      </c>
      <c r="B348" s="786" t="s">
        <v>35</v>
      </c>
      <c r="C348" s="787"/>
      <c r="D348" s="788" t="s">
        <v>36</v>
      </c>
      <c r="E348" s="1256"/>
      <c r="F348" s="1256"/>
      <c r="G348" s="789"/>
    </row>
    <row r="349" spans="1:7" s="62" customFormat="1" ht="18" customHeight="1">
      <c r="A349" s="413" t="s">
        <v>318</v>
      </c>
      <c r="B349" s="202" t="s">
        <v>130</v>
      </c>
      <c r="D349" s="1228" t="s">
        <v>12</v>
      </c>
      <c r="E349" s="1229"/>
      <c r="F349" s="1229"/>
      <c r="G349" s="1230"/>
    </row>
    <row r="350" spans="1:7" s="62" customFormat="1" ht="28.5" customHeight="1">
      <c r="A350" s="414" t="s">
        <v>319</v>
      </c>
      <c r="B350" s="1353" t="s">
        <v>131</v>
      </c>
      <c r="C350" s="1354"/>
      <c r="D350" s="1378" t="s">
        <v>12</v>
      </c>
      <c r="E350" s="1379"/>
      <c r="F350" s="1379"/>
      <c r="G350" s="1380"/>
    </row>
    <row r="351" spans="1:7" ht="19.5" customHeight="1">
      <c r="A351" s="414" t="s">
        <v>332</v>
      </c>
      <c r="B351" s="229" t="s">
        <v>132</v>
      </c>
      <c r="C351" s="72"/>
      <c r="D351" s="1355" t="s">
        <v>12</v>
      </c>
      <c r="E351" s="1356"/>
      <c r="F351" s="1356"/>
      <c r="G351" s="1357"/>
    </row>
    <row r="352" spans="1:7" s="62" customFormat="1" ht="25.5" customHeight="1">
      <c r="A352" s="415" t="s">
        <v>334</v>
      </c>
      <c r="B352" s="291" t="s">
        <v>405</v>
      </c>
      <c r="C352" s="292"/>
      <c r="D352" s="1392" t="s">
        <v>587</v>
      </c>
      <c r="E352" s="1393"/>
      <c r="F352" s="1393"/>
      <c r="G352" s="1394"/>
    </row>
    <row r="353" spans="1:7" ht="18.75" customHeight="1">
      <c r="A353" s="414" t="s">
        <v>335</v>
      </c>
      <c r="B353" s="229" t="s">
        <v>113</v>
      </c>
      <c r="C353" s="72"/>
      <c r="D353" s="1355" t="s">
        <v>608</v>
      </c>
      <c r="E353" s="1356"/>
      <c r="F353" s="1356"/>
      <c r="G353" s="1357"/>
    </row>
    <row r="354" spans="1:7" s="62" customFormat="1" ht="17.25" customHeight="1">
      <c r="A354" s="416" t="s">
        <v>336</v>
      </c>
      <c r="B354" s="1072" t="s">
        <v>558</v>
      </c>
      <c r="C354" s="1073"/>
      <c r="D354" s="1074" t="s">
        <v>6</v>
      </c>
      <c r="E354" s="1075"/>
      <c r="F354" s="1075"/>
      <c r="G354" s="1076"/>
    </row>
    <row r="355" spans="1:7" ht="19.5" customHeight="1">
      <c r="A355" s="1077" t="s">
        <v>537</v>
      </c>
      <c r="B355" s="1078"/>
      <c r="C355" s="1078"/>
      <c r="D355" s="1078"/>
      <c r="E355" s="1078"/>
      <c r="F355" s="1078"/>
      <c r="G355" s="1079"/>
    </row>
    <row r="356" spans="1:7" ht="18.75" customHeight="1">
      <c r="A356" s="137" t="s">
        <v>34</v>
      </c>
      <c r="B356" s="1339" t="s">
        <v>348</v>
      </c>
      <c r="C356" s="1340"/>
      <c r="D356" s="1340"/>
      <c r="E356" s="1341"/>
      <c r="F356" s="772" t="s">
        <v>155</v>
      </c>
      <c r="G356" s="773"/>
    </row>
    <row r="357" spans="1:7" ht="30" customHeight="1">
      <c r="A357" s="412" t="s">
        <v>337</v>
      </c>
      <c r="B357" s="1225" t="s">
        <v>120</v>
      </c>
      <c r="C357" s="1397"/>
      <c r="D357" s="1397"/>
      <c r="E357" s="1226"/>
      <c r="F357" s="765">
        <v>0</v>
      </c>
      <c r="G357" s="766">
        <v>1</v>
      </c>
    </row>
    <row r="358" spans="1:7" ht="24.75" customHeight="1">
      <c r="A358" s="1220" t="s">
        <v>338</v>
      </c>
      <c r="B358" s="1221"/>
      <c r="C358" s="1221"/>
      <c r="D358" s="1221"/>
      <c r="E358" s="1221"/>
      <c r="F358" s="1221"/>
      <c r="G358" s="1222"/>
    </row>
    <row r="359" spans="1:7" s="63" customFormat="1" ht="32.25" customHeight="1">
      <c r="A359" s="299"/>
      <c r="B359" s="779" t="s">
        <v>561</v>
      </c>
      <c r="C359" s="779"/>
      <c r="D359" s="779"/>
      <c r="E359" s="779"/>
      <c r="F359" s="779"/>
      <c r="G359" s="780"/>
    </row>
    <row r="360" spans="1:7" s="191" customFormat="1" ht="21" customHeight="1">
      <c r="A360" s="874" t="s">
        <v>538</v>
      </c>
      <c r="B360" s="875"/>
      <c r="C360" s="875"/>
      <c r="D360" s="875"/>
      <c r="E360" s="875"/>
      <c r="F360" s="875"/>
      <c r="G360" s="876"/>
    </row>
    <row r="361" spans="1:7" s="62" customFormat="1" ht="11.25" customHeight="1">
      <c r="A361" s="1395" t="s">
        <v>34</v>
      </c>
      <c r="B361" s="1386" t="s">
        <v>35</v>
      </c>
      <c r="C361" s="1387"/>
      <c r="D361" s="788" t="s">
        <v>36</v>
      </c>
      <c r="E361" s="789"/>
      <c r="F361" s="790" t="s">
        <v>562</v>
      </c>
      <c r="G361" s="791"/>
    </row>
    <row r="362" spans="1:7" ht="24.75" customHeight="1">
      <c r="A362" s="1396"/>
      <c r="B362" s="1388"/>
      <c r="C362" s="1389"/>
      <c r="D362" s="44" t="s">
        <v>139</v>
      </c>
      <c r="E362" s="303" t="s">
        <v>477</v>
      </c>
      <c r="F362" s="792"/>
      <c r="G362" s="793"/>
    </row>
    <row r="363" spans="1:7" ht="19.5" customHeight="1">
      <c r="A363" s="417" t="s">
        <v>340</v>
      </c>
      <c r="B363" s="1390" t="s">
        <v>466</v>
      </c>
      <c r="C363" s="1391"/>
      <c r="D363" s="27"/>
      <c r="E363" s="89"/>
      <c r="F363" s="27"/>
      <c r="G363" s="68"/>
    </row>
    <row r="364" spans="1:7" s="62" customFormat="1" ht="15.75" customHeight="1">
      <c r="A364" s="418" t="s">
        <v>746</v>
      </c>
      <c r="B364" s="1381" t="s">
        <v>140</v>
      </c>
      <c r="C364" s="1382"/>
      <c r="D364" s="111">
        <v>85</v>
      </c>
      <c r="E364" s="300">
        <v>1</v>
      </c>
      <c r="F364" s="1088">
        <v>24.9</v>
      </c>
      <c r="G364" s="1089"/>
    </row>
    <row r="365" spans="1:7" s="62" customFormat="1" ht="15.75" customHeight="1">
      <c r="A365" s="206" t="s">
        <v>747</v>
      </c>
      <c r="B365" s="1381" t="s">
        <v>141</v>
      </c>
      <c r="C365" s="1382"/>
      <c r="D365" s="207">
        <v>83</v>
      </c>
      <c r="E365" s="301">
        <v>1</v>
      </c>
      <c r="F365" s="998">
        <v>23.48</v>
      </c>
      <c r="G365" s="999"/>
    </row>
    <row r="366" spans="1:7" s="62" customFormat="1" ht="15.75" customHeight="1">
      <c r="A366" s="206" t="s">
        <v>748</v>
      </c>
      <c r="B366" s="1381" t="s">
        <v>13</v>
      </c>
      <c r="C366" s="1382"/>
      <c r="D366" s="207">
        <v>70</v>
      </c>
      <c r="E366" s="301">
        <v>1</v>
      </c>
      <c r="F366" s="998">
        <v>19.92</v>
      </c>
      <c r="G366" s="999"/>
    </row>
    <row r="367" spans="1:7" s="62" customFormat="1" ht="15.75" customHeight="1">
      <c r="A367" s="206" t="s">
        <v>749</v>
      </c>
      <c r="B367" s="1381" t="s">
        <v>142</v>
      </c>
      <c r="C367" s="1382"/>
      <c r="D367" s="207">
        <v>54</v>
      </c>
      <c r="E367" s="301">
        <v>1</v>
      </c>
      <c r="F367" s="998">
        <v>15.65</v>
      </c>
      <c r="G367" s="999"/>
    </row>
    <row r="368" spans="1:8" s="62" customFormat="1" ht="15.75" customHeight="1">
      <c r="A368" s="505" t="s">
        <v>750</v>
      </c>
      <c r="B368" s="1477" t="s">
        <v>143</v>
      </c>
      <c r="C368" s="1478"/>
      <c r="D368" s="506">
        <v>15</v>
      </c>
      <c r="E368" s="507">
        <v>1</v>
      </c>
      <c r="F368" s="1323">
        <v>4.27</v>
      </c>
      <c r="G368" s="1295"/>
      <c r="H368" s="508" t="s">
        <v>912</v>
      </c>
    </row>
    <row r="369" spans="1:7" s="62" customFormat="1" ht="15.75" customHeight="1">
      <c r="A369" s="206" t="s">
        <v>750</v>
      </c>
      <c r="B369" s="1381" t="s">
        <v>168</v>
      </c>
      <c r="C369" s="1382"/>
      <c r="D369" s="855" t="s">
        <v>458</v>
      </c>
      <c r="E369" s="856"/>
      <c r="F369" s="755">
        <v>0.14</v>
      </c>
      <c r="G369" s="756"/>
    </row>
    <row r="370" spans="1:7" ht="19.5" customHeight="1">
      <c r="A370" s="863" t="s">
        <v>355</v>
      </c>
      <c r="B370" s="864"/>
      <c r="C370" s="864"/>
      <c r="D370" s="864"/>
      <c r="E370" s="864"/>
      <c r="F370" s="864"/>
      <c r="G370" s="865"/>
    </row>
    <row r="371" spans="1:7" s="62" customFormat="1" ht="25.5" customHeight="1">
      <c r="A371" s="137" t="s">
        <v>34</v>
      </c>
      <c r="B371" s="1092" t="s">
        <v>35</v>
      </c>
      <c r="C371" s="1093"/>
      <c r="D371" s="1094" t="s">
        <v>121</v>
      </c>
      <c r="E371" s="1095"/>
      <c r="F371" s="833" t="s">
        <v>565</v>
      </c>
      <c r="G371" s="834"/>
    </row>
    <row r="372" spans="1:7" s="62" customFormat="1" ht="17.25" customHeight="1">
      <c r="A372" s="419" t="s">
        <v>342</v>
      </c>
      <c r="B372" s="1096" t="s">
        <v>236</v>
      </c>
      <c r="C372" s="1097"/>
      <c r="D372" s="1097"/>
      <c r="E372" s="1097"/>
      <c r="F372" s="1097"/>
      <c r="G372" s="1098"/>
    </row>
    <row r="373" spans="1:7" ht="15" customHeight="1">
      <c r="A373" s="420" t="s">
        <v>751</v>
      </c>
      <c r="B373" s="1090" t="s">
        <v>90</v>
      </c>
      <c r="C373" s="1091"/>
      <c r="D373" s="1099" t="s">
        <v>86</v>
      </c>
      <c r="E373" s="1099"/>
      <c r="F373" s="1088">
        <v>3.5</v>
      </c>
      <c r="G373" s="1089"/>
    </row>
    <row r="374" spans="1:7" ht="15" customHeight="1">
      <c r="A374" s="421" t="s">
        <v>752</v>
      </c>
      <c r="B374" s="1090" t="s">
        <v>91</v>
      </c>
      <c r="C374" s="1091"/>
      <c r="D374" s="1045" t="s">
        <v>86</v>
      </c>
      <c r="E374" s="1045"/>
      <c r="F374" s="998">
        <v>0.7</v>
      </c>
      <c r="G374" s="999"/>
    </row>
    <row r="375" spans="1:8" ht="15" customHeight="1">
      <c r="A375" s="509" t="s">
        <v>753</v>
      </c>
      <c r="B375" s="1324" t="s">
        <v>144</v>
      </c>
      <c r="C375" s="1325"/>
      <c r="D375" s="1326" t="s">
        <v>86</v>
      </c>
      <c r="E375" s="1326"/>
      <c r="F375" s="1323">
        <v>9.62</v>
      </c>
      <c r="G375" s="1295"/>
      <c r="H375" s="463" t="s">
        <v>863</v>
      </c>
    </row>
    <row r="376" spans="1:8" ht="15" customHeight="1">
      <c r="A376" s="509" t="s">
        <v>754</v>
      </c>
      <c r="B376" s="1324" t="s">
        <v>122</v>
      </c>
      <c r="C376" s="1325"/>
      <c r="D376" s="1326" t="s">
        <v>86</v>
      </c>
      <c r="E376" s="1326"/>
      <c r="F376" s="1323">
        <v>15.75</v>
      </c>
      <c r="G376" s="1295"/>
      <c r="H376" s="463" t="s">
        <v>863</v>
      </c>
    </row>
    <row r="377" spans="1:8" ht="15" customHeight="1">
      <c r="A377" s="509" t="s">
        <v>755</v>
      </c>
      <c r="B377" s="1324" t="s">
        <v>123</v>
      </c>
      <c r="C377" s="1325"/>
      <c r="D377" s="1326" t="s">
        <v>86</v>
      </c>
      <c r="E377" s="1326"/>
      <c r="F377" s="1323">
        <v>34.99</v>
      </c>
      <c r="G377" s="1295"/>
      <c r="H377" s="463" t="s">
        <v>912</v>
      </c>
    </row>
    <row r="378" spans="1:8" ht="15" customHeight="1">
      <c r="A378" s="509" t="s">
        <v>756</v>
      </c>
      <c r="B378" s="1324" t="s">
        <v>145</v>
      </c>
      <c r="C378" s="1325"/>
      <c r="D378" s="1326" t="s">
        <v>86</v>
      </c>
      <c r="E378" s="1326"/>
      <c r="F378" s="1323">
        <v>1.75</v>
      </c>
      <c r="G378" s="1295"/>
      <c r="H378" s="463" t="s">
        <v>863</v>
      </c>
    </row>
    <row r="379" spans="1:8" ht="15" customHeight="1">
      <c r="A379" s="509" t="s">
        <v>757</v>
      </c>
      <c r="B379" s="1324" t="s">
        <v>146</v>
      </c>
      <c r="C379" s="1325"/>
      <c r="D379" s="1326" t="s">
        <v>86</v>
      </c>
      <c r="E379" s="1326"/>
      <c r="F379" s="1323">
        <v>5.25</v>
      </c>
      <c r="G379" s="1295"/>
      <c r="H379" s="463" t="s">
        <v>863</v>
      </c>
    </row>
    <row r="380" spans="1:8" ht="15" customHeight="1">
      <c r="A380" s="509" t="s">
        <v>758</v>
      </c>
      <c r="B380" s="1324" t="s">
        <v>147</v>
      </c>
      <c r="C380" s="1325"/>
      <c r="D380" s="1326" t="s">
        <v>86</v>
      </c>
      <c r="E380" s="1326"/>
      <c r="F380" s="1323">
        <v>5.25</v>
      </c>
      <c r="G380" s="1295"/>
      <c r="H380" s="463" t="s">
        <v>863</v>
      </c>
    </row>
    <row r="381" spans="1:8" ht="15" customHeight="1">
      <c r="A381" s="509" t="s">
        <v>759</v>
      </c>
      <c r="B381" s="1324" t="s">
        <v>148</v>
      </c>
      <c r="C381" s="1325"/>
      <c r="D381" s="1326" t="s">
        <v>86</v>
      </c>
      <c r="E381" s="1326"/>
      <c r="F381" s="1323">
        <v>5.25</v>
      </c>
      <c r="G381" s="1295"/>
      <c r="H381" s="463" t="s">
        <v>863</v>
      </c>
    </row>
    <row r="382" spans="1:8" ht="15" customHeight="1">
      <c r="A382" s="509" t="s">
        <v>760</v>
      </c>
      <c r="B382" s="1324" t="s">
        <v>149</v>
      </c>
      <c r="C382" s="1325"/>
      <c r="D382" s="1326" t="s">
        <v>151</v>
      </c>
      <c r="E382" s="1326"/>
      <c r="F382" s="1323">
        <v>5.83</v>
      </c>
      <c r="G382" s="1295"/>
      <c r="H382" s="463" t="s">
        <v>863</v>
      </c>
    </row>
    <row r="383" spans="1:8" ht="15" customHeight="1">
      <c r="A383" s="510" t="s">
        <v>761</v>
      </c>
      <c r="B383" s="1324" t="s">
        <v>150</v>
      </c>
      <c r="C383" s="1325"/>
      <c r="D383" s="1322" t="s">
        <v>151</v>
      </c>
      <c r="E383" s="1322"/>
      <c r="F383" s="1304">
        <v>0.81</v>
      </c>
      <c r="G383" s="1305"/>
      <c r="H383" s="463" t="s">
        <v>863</v>
      </c>
    </row>
    <row r="384" spans="1:7" s="62" customFormat="1" ht="15" customHeight="1">
      <c r="A384" s="419" t="s">
        <v>343</v>
      </c>
      <c r="B384" s="1096" t="s">
        <v>478</v>
      </c>
      <c r="C384" s="1097"/>
      <c r="D384" s="1097"/>
      <c r="E384" s="1097"/>
      <c r="F384" s="1097"/>
      <c r="G384" s="1098"/>
    </row>
    <row r="385" spans="1:7" ht="14.25" customHeight="1">
      <c r="A385" s="420" t="s">
        <v>762</v>
      </c>
      <c r="B385" s="60" t="s">
        <v>93</v>
      </c>
      <c r="C385" s="33"/>
      <c r="D385" s="1277" t="s">
        <v>187</v>
      </c>
      <c r="E385" s="1277"/>
      <c r="F385" s="1088">
        <v>7.5</v>
      </c>
      <c r="G385" s="1089"/>
    </row>
    <row r="386" spans="1:7" ht="14.25" customHeight="1">
      <c r="A386" s="421" t="s">
        <v>763</v>
      </c>
      <c r="B386" s="210" t="s">
        <v>126</v>
      </c>
      <c r="C386" s="27"/>
      <c r="D386" s="1318" t="s">
        <v>187</v>
      </c>
      <c r="E386" s="1318"/>
      <c r="F386" s="998">
        <v>10</v>
      </c>
      <c r="G386" s="999"/>
    </row>
    <row r="387" spans="1:7" ht="14.25" customHeight="1">
      <c r="A387" s="421" t="s">
        <v>764</v>
      </c>
      <c r="B387" s="210" t="s">
        <v>152</v>
      </c>
      <c r="C387" s="27"/>
      <c r="D387" s="1318" t="s">
        <v>187</v>
      </c>
      <c r="E387" s="1318"/>
      <c r="F387" s="998">
        <v>15</v>
      </c>
      <c r="G387" s="999"/>
    </row>
    <row r="388" spans="1:7" ht="16.5" customHeight="1">
      <c r="A388" s="330"/>
      <c r="B388" s="208" t="s">
        <v>96</v>
      </c>
      <c r="C388" s="209" t="s">
        <v>14</v>
      </c>
      <c r="D388" s="331"/>
      <c r="E388" s="326"/>
      <c r="F388" s="331"/>
      <c r="G388" s="422"/>
    </row>
    <row r="389" spans="1:7" s="62" customFormat="1" ht="18.75" customHeight="1">
      <c r="A389" s="1319" t="s">
        <v>539</v>
      </c>
      <c r="B389" s="1320"/>
      <c r="C389" s="1320"/>
      <c r="D389" s="1320"/>
      <c r="E389" s="1320"/>
      <c r="F389" s="1320"/>
      <c r="G389" s="1321"/>
    </row>
    <row r="390" spans="1:7" ht="15.75" customHeight="1">
      <c r="A390" s="75" t="s">
        <v>34</v>
      </c>
      <c r="B390" s="1201" t="s">
        <v>127</v>
      </c>
      <c r="C390" s="1202"/>
      <c r="D390" s="1268" t="s">
        <v>36</v>
      </c>
      <c r="E390" s="1268"/>
      <c r="F390" s="841" t="s">
        <v>588</v>
      </c>
      <c r="G390" s="842"/>
    </row>
    <row r="391" spans="1:8" ht="14.25" customHeight="1">
      <c r="A391" s="204" t="s">
        <v>344</v>
      </c>
      <c r="B391" s="1225" t="s">
        <v>226</v>
      </c>
      <c r="C391" s="1226"/>
      <c r="D391" s="1056" t="s">
        <v>86</v>
      </c>
      <c r="E391" s="1056"/>
      <c r="F391" s="533">
        <v>0.5</v>
      </c>
      <c r="G391" s="212">
        <v>14.23</v>
      </c>
      <c r="H391" s="462" t="s">
        <v>942</v>
      </c>
    </row>
    <row r="392" spans="1:7" ht="14.25" customHeight="1">
      <c r="A392" s="204" t="s">
        <v>345</v>
      </c>
      <c r="B392" s="1225" t="s">
        <v>128</v>
      </c>
      <c r="C392" s="1226"/>
      <c r="D392" s="1056" t="s">
        <v>86</v>
      </c>
      <c r="E392" s="1056"/>
      <c r="F392" s="211">
        <v>0.43</v>
      </c>
      <c r="G392" s="212">
        <v>1.42</v>
      </c>
    </row>
    <row r="393" spans="1:7" ht="27.75" customHeight="1">
      <c r="A393" s="204" t="s">
        <v>346</v>
      </c>
      <c r="B393" s="1225" t="s">
        <v>11</v>
      </c>
      <c r="C393" s="1226"/>
      <c r="D393" s="1056" t="s">
        <v>86</v>
      </c>
      <c r="E393" s="1056"/>
      <c r="F393" s="211">
        <v>0.43</v>
      </c>
      <c r="G393" s="212">
        <v>7.11</v>
      </c>
    </row>
    <row r="394" spans="1:7" ht="45" customHeight="1">
      <c r="A394" s="145"/>
      <c r="B394" s="34" t="s">
        <v>97</v>
      </c>
      <c r="C394" s="945" t="s">
        <v>833</v>
      </c>
      <c r="D394" s="945"/>
      <c r="E394" s="945"/>
      <c r="F394" s="945"/>
      <c r="G394" s="758"/>
    </row>
    <row r="395" spans="1:7" s="62" customFormat="1" ht="18.75" customHeight="1">
      <c r="A395" s="1236" t="s">
        <v>356</v>
      </c>
      <c r="B395" s="1237"/>
      <c r="C395" s="1237"/>
      <c r="D395" s="1237"/>
      <c r="E395" s="1237"/>
      <c r="F395" s="1237"/>
      <c r="G395" s="1238"/>
    </row>
    <row r="396" spans="1:7" s="62" customFormat="1" ht="16.5" customHeight="1">
      <c r="A396" s="75" t="s">
        <v>34</v>
      </c>
      <c r="B396" s="1308" t="s">
        <v>129</v>
      </c>
      <c r="C396" s="1309"/>
      <c r="D396" s="1201" t="s">
        <v>36</v>
      </c>
      <c r="E396" s="1203"/>
      <c r="F396" s="1202"/>
      <c r="G396" s="319" t="s">
        <v>565</v>
      </c>
    </row>
    <row r="397" spans="1:7" ht="44.25" customHeight="1">
      <c r="A397" s="204" t="s">
        <v>347</v>
      </c>
      <c r="B397" s="724" t="s">
        <v>467</v>
      </c>
      <c r="C397" s="725"/>
      <c r="D397" s="1313" t="s">
        <v>16</v>
      </c>
      <c r="E397" s="1314"/>
      <c r="F397" s="1315"/>
      <c r="G397" s="112">
        <f>0.8/0.702804</f>
        <v>1.1382974485062693</v>
      </c>
    </row>
    <row r="398" spans="1:8" ht="15.75" customHeight="1">
      <c r="A398" s="531" t="s">
        <v>349</v>
      </c>
      <c r="B398" s="1285" t="s">
        <v>15</v>
      </c>
      <c r="C398" s="1358"/>
      <c r="D398" s="1529" t="s">
        <v>231</v>
      </c>
      <c r="E398" s="1530"/>
      <c r="F398" s="1531"/>
      <c r="G398" s="532">
        <f>0.08/0.702804</f>
        <v>0.11382974485062693</v>
      </c>
      <c r="H398" s="463" t="s">
        <v>912</v>
      </c>
    </row>
    <row r="399" spans="1:7" s="62" customFormat="1" ht="16.5" customHeight="1">
      <c r="A399" s="75" t="s">
        <v>34</v>
      </c>
      <c r="B399" s="1201" t="s">
        <v>129</v>
      </c>
      <c r="C399" s="1202"/>
      <c r="D399" s="1201" t="s">
        <v>36</v>
      </c>
      <c r="E399" s="1203"/>
      <c r="F399" s="1202"/>
      <c r="G399" s="319" t="s">
        <v>565</v>
      </c>
    </row>
    <row r="400" spans="1:7" s="62" customFormat="1" ht="15.75" customHeight="1">
      <c r="A400" s="204" t="s">
        <v>349</v>
      </c>
      <c r="B400" s="1225" t="s">
        <v>130</v>
      </c>
      <c r="C400" s="1226"/>
      <c r="D400" s="1265" t="s">
        <v>12</v>
      </c>
      <c r="E400" s="1266"/>
      <c r="F400" s="1266"/>
      <c r="G400" s="1267"/>
    </row>
    <row r="401" spans="1:7" s="62" customFormat="1" ht="27.75" customHeight="1">
      <c r="A401" s="204" t="s">
        <v>350</v>
      </c>
      <c r="B401" s="1225" t="s">
        <v>131</v>
      </c>
      <c r="C401" s="1226"/>
      <c r="D401" s="1265" t="s">
        <v>12</v>
      </c>
      <c r="E401" s="1266"/>
      <c r="F401" s="1266"/>
      <c r="G401" s="1267"/>
    </row>
    <row r="402" spans="1:7" ht="15.75" customHeight="1">
      <c r="A402" s="204" t="s">
        <v>351</v>
      </c>
      <c r="B402" s="1225" t="s">
        <v>132</v>
      </c>
      <c r="C402" s="1226"/>
      <c r="D402" s="1310" t="s">
        <v>12</v>
      </c>
      <c r="E402" s="1311"/>
      <c r="F402" s="1311"/>
      <c r="G402" s="1312"/>
    </row>
    <row r="403" spans="1:7" ht="15.75" customHeight="1">
      <c r="A403" s="204" t="s">
        <v>352</v>
      </c>
      <c r="B403" s="1225" t="s">
        <v>133</v>
      </c>
      <c r="C403" s="1226"/>
      <c r="D403" s="1310" t="s">
        <v>12</v>
      </c>
      <c r="E403" s="1311"/>
      <c r="F403" s="1311"/>
      <c r="G403" s="1312"/>
    </row>
    <row r="404" spans="1:7" ht="15.75" customHeight="1">
      <c r="A404" s="204" t="s">
        <v>353</v>
      </c>
      <c r="B404" s="1225" t="s">
        <v>113</v>
      </c>
      <c r="C404" s="1226"/>
      <c r="D404" s="1310" t="s">
        <v>609</v>
      </c>
      <c r="E404" s="1311"/>
      <c r="F404" s="1311"/>
      <c r="G404" s="1312"/>
    </row>
    <row r="405" spans="1:7" s="62" customFormat="1" ht="32.25" customHeight="1">
      <c r="A405" s="423" t="s">
        <v>354</v>
      </c>
      <c r="B405" s="1072" t="s">
        <v>558</v>
      </c>
      <c r="C405" s="1073"/>
      <c r="D405" s="1074" t="s">
        <v>6</v>
      </c>
      <c r="E405" s="1075"/>
      <c r="F405" s="1075"/>
      <c r="G405" s="1076"/>
    </row>
    <row r="406" spans="1:7" ht="30" customHeight="1">
      <c r="A406" s="392" t="s">
        <v>426</v>
      </c>
      <c r="B406" s="770" t="s">
        <v>528</v>
      </c>
      <c r="C406" s="771"/>
      <c r="D406" s="738" t="s">
        <v>4</v>
      </c>
      <c r="E406" s="764"/>
      <c r="F406" s="739"/>
      <c r="G406" s="10">
        <v>1.42</v>
      </c>
    </row>
    <row r="407" spans="1:7" ht="29.25" customHeight="1">
      <c r="A407" s="392" t="s">
        <v>427</v>
      </c>
      <c r="B407" s="770" t="s">
        <v>589</v>
      </c>
      <c r="C407" s="771"/>
      <c r="D407" s="738" t="s">
        <v>5</v>
      </c>
      <c r="E407" s="764"/>
      <c r="F407" s="739"/>
      <c r="G407" s="10">
        <v>4.27</v>
      </c>
    </row>
    <row r="408" spans="1:7" ht="29.25" customHeight="1">
      <c r="A408" s="204"/>
      <c r="B408" s="258" t="s">
        <v>104</v>
      </c>
      <c r="C408" s="956" t="s">
        <v>583</v>
      </c>
      <c r="D408" s="956"/>
      <c r="E408" s="956"/>
      <c r="F408" s="956"/>
      <c r="G408" s="957"/>
    </row>
    <row r="409" spans="1:7" s="67" customFormat="1" ht="18.75" customHeight="1">
      <c r="A409" s="1220" t="s">
        <v>17</v>
      </c>
      <c r="B409" s="1221"/>
      <c r="C409" s="1221"/>
      <c r="D409" s="1221"/>
      <c r="E409" s="1221"/>
      <c r="F409" s="1221"/>
      <c r="G409" s="1222"/>
    </row>
    <row r="410" spans="1:7" s="63" customFormat="1" ht="32.25" customHeight="1">
      <c r="A410" s="299"/>
      <c r="B410" s="779" t="s">
        <v>561</v>
      </c>
      <c r="C410" s="779"/>
      <c r="D410" s="779"/>
      <c r="E410" s="779"/>
      <c r="F410" s="779"/>
      <c r="G410" s="780"/>
    </row>
    <row r="411" spans="1:7" s="191" customFormat="1" ht="24.75" customHeight="1">
      <c r="A411" s="874" t="s">
        <v>540</v>
      </c>
      <c r="B411" s="875"/>
      <c r="C411" s="875"/>
      <c r="D411" s="875"/>
      <c r="E411" s="875"/>
      <c r="F411" s="875"/>
      <c r="G411" s="876"/>
    </row>
    <row r="412" spans="1:7" s="62" customFormat="1" ht="21.75" customHeight="1">
      <c r="A412" s="137" t="s">
        <v>34</v>
      </c>
      <c r="B412" s="3" t="s">
        <v>35</v>
      </c>
      <c r="C412" s="4"/>
      <c r="D412" s="788" t="s">
        <v>36</v>
      </c>
      <c r="E412" s="789"/>
      <c r="F412" s="833" t="s">
        <v>565</v>
      </c>
      <c r="G412" s="834"/>
    </row>
    <row r="413" spans="1:8" ht="25.5" customHeight="1">
      <c r="A413" s="482" t="s">
        <v>428</v>
      </c>
      <c r="B413" s="483" t="s">
        <v>468</v>
      </c>
      <c r="C413" s="484"/>
      <c r="D413" s="485" t="s">
        <v>656</v>
      </c>
      <c r="E413" s="485" t="s">
        <v>477</v>
      </c>
      <c r="F413" s="1376"/>
      <c r="G413" s="1377"/>
      <c r="H413" s="463"/>
    </row>
    <row r="414" spans="1:8" ht="19.5" customHeight="1">
      <c r="A414" s="486" t="s">
        <v>765</v>
      </c>
      <c r="B414" s="1285" t="s">
        <v>227</v>
      </c>
      <c r="C414" s="1286"/>
      <c r="D414" s="1372"/>
      <c r="E414" s="1372"/>
      <c r="F414" s="1479"/>
      <c r="G414" s="1377"/>
      <c r="H414" s="463" t="s">
        <v>944</v>
      </c>
    </row>
    <row r="415" spans="1:8" ht="19.5" customHeight="1">
      <c r="A415" s="487" t="s">
        <v>766</v>
      </c>
      <c r="B415" s="1316" t="s">
        <v>469</v>
      </c>
      <c r="C415" s="1317"/>
      <c r="D415" s="488">
        <f>D416+D417+D418</f>
        <v>768</v>
      </c>
      <c r="E415" s="489">
        <v>1</v>
      </c>
      <c r="F415" s="1281">
        <v>62.61</v>
      </c>
      <c r="G415" s="1282"/>
      <c r="H415" s="463"/>
    </row>
    <row r="416" spans="1:8" ht="19.5" customHeight="1">
      <c r="A416" s="490" t="s">
        <v>767</v>
      </c>
      <c r="B416" s="1475" t="s">
        <v>156</v>
      </c>
      <c r="C416" s="1476"/>
      <c r="D416" s="491">
        <v>280</v>
      </c>
      <c r="E416" s="492">
        <v>1</v>
      </c>
      <c r="F416" s="1302">
        <v>22.77</v>
      </c>
      <c r="G416" s="1303"/>
      <c r="H416" s="463"/>
    </row>
    <row r="417" spans="1:8" ht="19.5" customHeight="1">
      <c r="A417" s="493" t="s">
        <v>768</v>
      </c>
      <c r="B417" s="1298" t="s">
        <v>157</v>
      </c>
      <c r="C417" s="1299"/>
      <c r="D417" s="494">
        <v>290</v>
      </c>
      <c r="E417" s="495">
        <v>1</v>
      </c>
      <c r="F417" s="1306">
        <v>24.19</v>
      </c>
      <c r="G417" s="1307"/>
      <c r="H417" s="463"/>
    </row>
    <row r="418" spans="1:8" ht="19.5" customHeight="1">
      <c r="A418" s="496" t="s">
        <v>769</v>
      </c>
      <c r="B418" s="1296" t="s">
        <v>44</v>
      </c>
      <c r="C418" s="1297"/>
      <c r="D418" s="497">
        <v>198</v>
      </c>
      <c r="E418" s="498">
        <v>1</v>
      </c>
      <c r="F418" s="1288">
        <v>15.65</v>
      </c>
      <c r="G418" s="1289"/>
      <c r="H418" s="463"/>
    </row>
    <row r="419" spans="1:8" ht="19.5" customHeight="1">
      <c r="A419" s="496" t="s">
        <v>770</v>
      </c>
      <c r="B419" s="1296" t="s">
        <v>158</v>
      </c>
      <c r="C419" s="1297"/>
      <c r="D419" s="497">
        <v>320</v>
      </c>
      <c r="E419" s="498">
        <v>1</v>
      </c>
      <c r="F419" s="1288">
        <v>25.61</v>
      </c>
      <c r="G419" s="1289"/>
      <c r="H419" s="463"/>
    </row>
    <row r="420" spans="1:8" ht="19.5" customHeight="1">
      <c r="A420" s="496" t="s">
        <v>771</v>
      </c>
      <c r="B420" s="1296" t="s">
        <v>159</v>
      </c>
      <c r="C420" s="1297"/>
      <c r="D420" s="497">
        <v>120</v>
      </c>
      <c r="E420" s="498">
        <v>1</v>
      </c>
      <c r="F420" s="1288">
        <v>9.96</v>
      </c>
      <c r="G420" s="1289"/>
      <c r="H420" s="463"/>
    </row>
    <row r="421" spans="1:8" ht="19.5" customHeight="1">
      <c r="A421" s="493" t="s">
        <v>772</v>
      </c>
      <c r="B421" s="1292" t="s">
        <v>160</v>
      </c>
      <c r="C421" s="1293"/>
      <c r="D421" s="499">
        <v>94</v>
      </c>
      <c r="E421" s="500">
        <v>1</v>
      </c>
      <c r="F421" s="1304">
        <v>7.83</v>
      </c>
      <c r="G421" s="1305"/>
      <c r="H421" s="463"/>
    </row>
    <row r="422" spans="1:8" ht="19.5" customHeight="1">
      <c r="A422" s="486" t="s">
        <v>773</v>
      </c>
      <c r="B422" s="1285" t="s">
        <v>228</v>
      </c>
      <c r="C422" s="1286"/>
      <c r="D422" s="1348"/>
      <c r="E422" s="1348"/>
      <c r="F422" s="1294"/>
      <c r="G422" s="1295"/>
      <c r="H422" s="463"/>
    </row>
    <row r="423" spans="1:8" ht="19.5" customHeight="1">
      <c r="A423" s="493" t="s">
        <v>774</v>
      </c>
      <c r="B423" s="1298" t="s">
        <v>161</v>
      </c>
      <c r="C423" s="1299"/>
      <c r="D423" s="488">
        <v>230</v>
      </c>
      <c r="E423" s="489">
        <v>1</v>
      </c>
      <c r="F423" s="1281">
        <v>18.5</v>
      </c>
      <c r="G423" s="1282"/>
      <c r="H423" s="463"/>
    </row>
    <row r="424" spans="1:8" ht="19.5" customHeight="1">
      <c r="A424" s="496" t="s">
        <v>775</v>
      </c>
      <c r="B424" s="1296" t="s">
        <v>610</v>
      </c>
      <c r="C424" s="1297"/>
      <c r="D424" s="497">
        <v>112</v>
      </c>
      <c r="E424" s="498">
        <v>1</v>
      </c>
      <c r="F424" s="1288">
        <v>9.25</v>
      </c>
      <c r="G424" s="1289"/>
      <c r="H424" s="463"/>
    </row>
    <row r="425" spans="1:8" ht="19.5" customHeight="1">
      <c r="A425" s="496" t="s">
        <v>776</v>
      </c>
      <c r="B425" s="1296" t="s">
        <v>160</v>
      </c>
      <c r="C425" s="1297"/>
      <c r="D425" s="497">
        <v>132</v>
      </c>
      <c r="E425" s="498">
        <v>1</v>
      </c>
      <c r="F425" s="1288">
        <v>10.67</v>
      </c>
      <c r="G425" s="1289"/>
      <c r="H425" s="463"/>
    </row>
    <row r="426" spans="1:8" ht="19.5" customHeight="1">
      <c r="A426" s="490" t="s">
        <v>777</v>
      </c>
      <c r="B426" s="1292" t="s">
        <v>18</v>
      </c>
      <c r="C426" s="1293"/>
      <c r="D426" s="499">
        <v>86</v>
      </c>
      <c r="E426" s="500">
        <v>1</v>
      </c>
      <c r="F426" s="1304">
        <v>7.11</v>
      </c>
      <c r="G426" s="1305"/>
      <c r="H426" s="463"/>
    </row>
    <row r="427" spans="1:8" ht="19.5" customHeight="1">
      <c r="A427" s="486" t="s">
        <v>778</v>
      </c>
      <c r="B427" s="1285" t="s">
        <v>229</v>
      </c>
      <c r="C427" s="1286"/>
      <c r="D427" s="1348"/>
      <c r="E427" s="1348"/>
      <c r="F427" s="1294"/>
      <c r="G427" s="1295"/>
      <c r="H427" s="463"/>
    </row>
    <row r="428" spans="1:8" ht="19.5" customHeight="1">
      <c r="A428" s="493" t="s">
        <v>779</v>
      </c>
      <c r="B428" s="1351" t="s">
        <v>162</v>
      </c>
      <c r="C428" s="1352"/>
      <c r="D428" s="488">
        <v>306</v>
      </c>
      <c r="E428" s="489">
        <v>1</v>
      </c>
      <c r="F428" s="1281">
        <v>24.19</v>
      </c>
      <c r="G428" s="1282"/>
      <c r="H428" s="463"/>
    </row>
    <row r="429" spans="1:8" ht="19.5" customHeight="1">
      <c r="A429" s="496" t="s">
        <v>780</v>
      </c>
      <c r="B429" s="1283" t="s">
        <v>19</v>
      </c>
      <c r="C429" s="1284"/>
      <c r="D429" s="497">
        <v>105</v>
      </c>
      <c r="E429" s="498">
        <v>1</v>
      </c>
      <c r="F429" s="1288">
        <v>24.9</v>
      </c>
      <c r="G429" s="1289"/>
      <c r="H429" s="463"/>
    </row>
    <row r="430" spans="1:8" ht="19.5" customHeight="1">
      <c r="A430" s="496" t="s">
        <v>781</v>
      </c>
      <c r="B430" s="1283" t="s">
        <v>20</v>
      </c>
      <c r="C430" s="1284"/>
      <c r="D430" s="497">
        <v>56</v>
      </c>
      <c r="E430" s="498">
        <v>1</v>
      </c>
      <c r="F430" s="1346">
        <v>4.98</v>
      </c>
      <c r="G430" s="1347"/>
      <c r="H430" s="463"/>
    </row>
    <row r="431" spans="1:8" ht="19.5" customHeight="1">
      <c r="A431" s="496" t="s">
        <v>782</v>
      </c>
      <c r="B431" s="1283" t="s">
        <v>21</v>
      </c>
      <c r="C431" s="1284"/>
      <c r="D431" s="497">
        <v>84</v>
      </c>
      <c r="E431" s="498">
        <v>1</v>
      </c>
      <c r="F431" s="1288">
        <v>7.11</v>
      </c>
      <c r="G431" s="1289"/>
      <c r="H431" s="463"/>
    </row>
    <row r="432" spans="1:8" ht="19.5" customHeight="1">
      <c r="A432" s="496" t="s">
        <v>783</v>
      </c>
      <c r="B432" s="1283" t="s">
        <v>22</v>
      </c>
      <c r="C432" s="1284"/>
      <c r="D432" s="497">
        <v>113</v>
      </c>
      <c r="E432" s="498">
        <v>1</v>
      </c>
      <c r="F432" s="1288">
        <v>9.96</v>
      </c>
      <c r="G432" s="1289"/>
      <c r="H432" s="463"/>
    </row>
    <row r="433" spans="1:8" ht="19.5" customHeight="1">
      <c r="A433" s="496" t="s">
        <v>784</v>
      </c>
      <c r="B433" s="1283" t="s">
        <v>23</v>
      </c>
      <c r="C433" s="1284"/>
      <c r="D433" s="497">
        <v>130</v>
      </c>
      <c r="E433" s="498">
        <v>1</v>
      </c>
      <c r="F433" s="1288">
        <v>10.67</v>
      </c>
      <c r="G433" s="1289"/>
      <c r="H433" s="463"/>
    </row>
    <row r="434" spans="1:8" ht="19.5" customHeight="1">
      <c r="A434" s="501" t="s">
        <v>785</v>
      </c>
      <c r="B434" s="1349" t="s">
        <v>168</v>
      </c>
      <c r="C434" s="1350"/>
      <c r="D434" s="1374" t="s">
        <v>357</v>
      </c>
      <c r="E434" s="1375"/>
      <c r="F434" s="1304">
        <v>0.11</v>
      </c>
      <c r="G434" s="1305"/>
      <c r="H434" s="463"/>
    </row>
    <row r="435" spans="1:7" ht="24" customHeight="1">
      <c r="A435" s="863" t="s">
        <v>358</v>
      </c>
      <c r="B435" s="864"/>
      <c r="C435" s="864"/>
      <c r="D435" s="864"/>
      <c r="E435" s="864"/>
      <c r="F435" s="864"/>
      <c r="G435" s="865"/>
    </row>
    <row r="436" spans="1:7" s="62" customFormat="1" ht="25.5" customHeight="1">
      <c r="A436" s="137" t="s">
        <v>34</v>
      </c>
      <c r="B436" s="1092" t="s">
        <v>35</v>
      </c>
      <c r="C436" s="1093"/>
      <c r="D436" s="1094" t="s">
        <v>121</v>
      </c>
      <c r="E436" s="1095"/>
      <c r="F436" s="833" t="s">
        <v>565</v>
      </c>
      <c r="G436" s="834"/>
    </row>
    <row r="437" spans="1:7" s="62" customFormat="1" ht="21.75" customHeight="1">
      <c r="A437" s="425" t="s">
        <v>429</v>
      </c>
      <c r="B437" s="1096" t="s">
        <v>236</v>
      </c>
      <c r="C437" s="1097"/>
      <c r="D437" s="1097"/>
      <c r="E437" s="1097"/>
      <c r="F437" s="1097"/>
      <c r="G437" s="1098"/>
    </row>
    <row r="438" spans="1:7" s="62" customFormat="1" ht="21.75" customHeight="1">
      <c r="A438" s="426" t="s">
        <v>786</v>
      </c>
      <c r="B438" s="1300" t="s">
        <v>163</v>
      </c>
      <c r="C438" s="1301"/>
      <c r="D438" s="1287" t="s">
        <v>86</v>
      </c>
      <c r="E438" s="1287"/>
      <c r="F438" s="1114">
        <v>17.56</v>
      </c>
      <c r="G438" s="1115"/>
    </row>
    <row r="439" spans="1:7" s="62" customFormat="1" ht="21.75" customHeight="1">
      <c r="A439" s="427" t="s">
        <v>787</v>
      </c>
      <c r="B439" s="1275" t="s">
        <v>89</v>
      </c>
      <c r="C439" s="1275"/>
      <c r="D439" s="1261" t="s">
        <v>86</v>
      </c>
      <c r="E439" s="1261"/>
      <c r="F439" s="740">
        <v>17.56</v>
      </c>
      <c r="G439" s="740"/>
    </row>
    <row r="440" spans="1:7" s="62" customFormat="1" ht="21.75" customHeight="1">
      <c r="A440" s="427" t="s">
        <v>788</v>
      </c>
      <c r="B440" s="1275" t="s">
        <v>164</v>
      </c>
      <c r="C440" s="1275"/>
      <c r="D440" s="1261" t="s">
        <v>86</v>
      </c>
      <c r="E440" s="1261"/>
      <c r="F440" s="740">
        <v>17.56</v>
      </c>
      <c r="G440" s="740"/>
    </row>
    <row r="441" spans="1:7" s="62" customFormat="1" ht="21.75" customHeight="1">
      <c r="A441" s="427" t="s">
        <v>789</v>
      </c>
      <c r="B441" s="1275" t="s">
        <v>165</v>
      </c>
      <c r="C441" s="1275"/>
      <c r="D441" s="1261" t="s">
        <v>86</v>
      </c>
      <c r="E441" s="1261"/>
      <c r="F441" s="740">
        <v>8.76</v>
      </c>
      <c r="G441" s="740"/>
    </row>
    <row r="442" spans="1:7" s="62" customFormat="1" ht="21.75" customHeight="1">
      <c r="A442" s="427" t="s">
        <v>790</v>
      </c>
      <c r="B442" s="1275" t="s">
        <v>401</v>
      </c>
      <c r="C442" s="1275"/>
      <c r="D442" s="1261" t="s">
        <v>86</v>
      </c>
      <c r="E442" s="1261"/>
      <c r="F442" s="740">
        <v>21.57</v>
      </c>
      <c r="G442" s="740"/>
    </row>
    <row r="443" spans="1:7" s="62" customFormat="1" ht="21.75" customHeight="1">
      <c r="A443" s="427" t="s">
        <v>791</v>
      </c>
      <c r="B443" s="1275" t="s">
        <v>402</v>
      </c>
      <c r="C443" s="1275"/>
      <c r="D443" s="1261" t="s">
        <v>86</v>
      </c>
      <c r="E443" s="1261"/>
      <c r="F443" s="1342">
        <v>87.48</v>
      </c>
      <c r="G443" s="1342"/>
    </row>
    <row r="444" spans="1:7" s="62" customFormat="1" ht="21.75" customHeight="1">
      <c r="A444" s="428" t="s">
        <v>792</v>
      </c>
      <c r="B444" s="1273" t="s">
        <v>166</v>
      </c>
      <c r="C444" s="1273"/>
      <c r="D444" s="1373" t="s">
        <v>86</v>
      </c>
      <c r="E444" s="1373"/>
      <c r="F444" s="1290">
        <v>87.48</v>
      </c>
      <c r="G444" s="1290"/>
    </row>
    <row r="445" spans="1:7" s="62" customFormat="1" ht="25.5" customHeight="1">
      <c r="A445" s="137" t="s">
        <v>34</v>
      </c>
      <c r="B445" s="1092" t="s">
        <v>35</v>
      </c>
      <c r="C445" s="1093"/>
      <c r="D445" s="1204" t="s">
        <v>121</v>
      </c>
      <c r="E445" s="1205"/>
      <c r="F445" s="833" t="s">
        <v>565</v>
      </c>
      <c r="G445" s="834"/>
    </row>
    <row r="446" spans="1:7" s="62" customFormat="1" ht="21.75" customHeight="1">
      <c r="A446" s="429" t="s">
        <v>793</v>
      </c>
      <c r="B446" s="1276" t="s">
        <v>167</v>
      </c>
      <c r="C446" s="1276"/>
      <c r="D446" s="1291" t="s">
        <v>86</v>
      </c>
      <c r="E446" s="1291"/>
      <c r="F446" s="1278">
        <v>34.99</v>
      </c>
      <c r="G446" s="1278"/>
    </row>
    <row r="447" spans="1:7" s="62" customFormat="1" ht="21.75" customHeight="1">
      <c r="A447" s="427" t="s">
        <v>794</v>
      </c>
      <c r="B447" s="1275" t="s">
        <v>24</v>
      </c>
      <c r="C447" s="1275"/>
      <c r="D447" s="1261" t="s">
        <v>86</v>
      </c>
      <c r="E447" s="1261"/>
      <c r="F447" s="1342">
        <v>43.34</v>
      </c>
      <c r="G447" s="1342"/>
    </row>
    <row r="448" spans="1:9" s="62" customFormat="1" ht="21.75" customHeight="1">
      <c r="A448" s="427" t="s">
        <v>795</v>
      </c>
      <c r="B448" s="1275" t="s">
        <v>91</v>
      </c>
      <c r="C448" s="1275"/>
      <c r="D448" s="1261" t="s">
        <v>86</v>
      </c>
      <c r="E448" s="1261"/>
      <c r="F448" s="1370">
        <v>1</v>
      </c>
      <c r="G448" s="1370"/>
      <c r="H448" s="502" t="s">
        <v>946</v>
      </c>
      <c r="I448" s="502"/>
    </row>
    <row r="449" spans="1:8" s="62" customFormat="1" ht="21.75" customHeight="1">
      <c r="A449" s="430" t="s">
        <v>796</v>
      </c>
      <c r="B449" s="1271" t="s">
        <v>90</v>
      </c>
      <c r="C449" s="1272"/>
      <c r="D449" s="1274" t="s">
        <v>86</v>
      </c>
      <c r="E449" s="1274"/>
      <c r="F449" s="1279">
        <v>2</v>
      </c>
      <c r="G449" s="1280"/>
      <c r="H449" s="502" t="s">
        <v>947</v>
      </c>
    </row>
    <row r="450" spans="1:7" ht="21.75" customHeight="1">
      <c r="A450" s="424" t="s">
        <v>430</v>
      </c>
      <c r="B450" s="50" t="s">
        <v>479</v>
      </c>
      <c r="C450" s="46"/>
      <c r="D450" s="45"/>
      <c r="E450" s="45"/>
      <c r="F450" s="833"/>
      <c r="G450" s="834"/>
    </row>
    <row r="451" spans="1:7" ht="21.75" customHeight="1">
      <c r="A451" s="431" t="s">
        <v>797</v>
      </c>
      <c r="B451" s="60" t="s">
        <v>93</v>
      </c>
      <c r="C451" s="57"/>
      <c r="D451" s="1277" t="s">
        <v>187</v>
      </c>
      <c r="E451" s="1277"/>
      <c r="F451" s="1088">
        <v>7.5</v>
      </c>
      <c r="G451" s="1089"/>
    </row>
    <row r="452" spans="1:7" ht="21.75" customHeight="1">
      <c r="A452" s="427" t="s">
        <v>798</v>
      </c>
      <c r="B452" s="109" t="s">
        <v>126</v>
      </c>
      <c r="C452" s="257"/>
      <c r="D452" s="1257" t="s">
        <v>187</v>
      </c>
      <c r="E452" s="1257"/>
      <c r="F452" s="966">
        <v>10</v>
      </c>
      <c r="G452" s="967"/>
    </row>
    <row r="453" spans="1:7" ht="21.75" customHeight="1">
      <c r="A453" s="432" t="s">
        <v>799</v>
      </c>
      <c r="B453" s="108" t="s">
        <v>152</v>
      </c>
      <c r="C453" s="57"/>
      <c r="D453" s="1269" t="s">
        <v>187</v>
      </c>
      <c r="E453" s="1269"/>
      <c r="F453" s="755">
        <v>15</v>
      </c>
      <c r="G453" s="756"/>
    </row>
    <row r="454" spans="1:7" ht="21.75" customHeight="1">
      <c r="A454" s="206"/>
      <c r="B454" s="70" t="s">
        <v>96</v>
      </c>
      <c r="C454" s="203" t="s">
        <v>14</v>
      </c>
      <c r="D454" s="328"/>
      <c r="E454" s="329"/>
      <c r="F454" s="328"/>
      <c r="G454" s="327"/>
    </row>
    <row r="455" spans="1:7" s="62" customFormat="1" ht="20.25" customHeight="1">
      <c r="A455" s="1258" t="s">
        <v>541</v>
      </c>
      <c r="B455" s="1259"/>
      <c r="C455" s="1259"/>
      <c r="D455" s="1259"/>
      <c r="E455" s="1259"/>
      <c r="F455" s="1259"/>
      <c r="G455" s="1260"/>
    </row>
    <row r="456" spans="1:7" ht="22.5" customHeight="1">
      <c r="A456" s="75" t="s">
        <v>34</v>
      </c>
      <c r="B456" s="1201" t="s">
        <v>127</v>
      </c>
      <c r="C456" s="1202"/>
      <c r="D456" s="1268" t="s">
        <v>36</v>
      </c>
      <c r="E456" s="1268"/>
      <c r="F456" s="841" t="s">
        <v>566</v>
      </c>
      <c r="G456" s="842"/>
    </row>
    <row r="457" spans="1:9" ht="16.5" customHeight="1">
      <c r="A457" s="433" t="s">
        <v>431</v>
      </c>
      <c r="B457" s="1262" t="s">
        <v>226</v>
      </c>
      <c r="C457" s="1263"/>
      <c r="D457" s="1264" t="s">
        <v>86</v>
      </c>
      <c r="E457" s="1264"/>
      <c r="F457" s="503">
        <v>3</v>
      </c>
      <c r="G457" s="504">
        <v>15</v>
      </c>
      <c r="H457" s="462" t="s">
        <v>943</v>
      </c>
      <c r="I457" s="462"/>
    </row>
    <row r="458" spans="1:7" ht="19.5" customHeight="1">
      <c r="A458" s="433" t="s">
        <v>432</v>
      </c>
      <c r="B458" s="1262" t="s">
        <v>128</v>
      </c>
      <c r="C458" s="1263"/>
      <c r="D458" s="1227" t="s">
        <v>86</v>
      </c>
      <c r="E458" s="1227"/>
      <c r="F458" s="200">
        <v>1.42</v>
      </c>
      <c r="G458" s="201">
        <v>4.27</v>
      </c>
    </row>
    <row r="459" spans="1:7" ht="32.25" customHeight="1">
      <c r="A459" s="433" t="s">
        <v>433</v>
      </c>
      <c r="B459" s="1225" t="s">
        <v>25</v>
      </c>
      <c r="C459" s="1226"/>
      <c r="D459" s="1270" t="s">
        <v>86</v>
      </c>
      <c r="E459" s="1270"/>
      <c r="F459" s="113">
        <v>1.42</v>
      </c>
      <c r="G459" s="114">
        <v>7.11</v>
      </c>
    </row>
    <row r="460" spans="1:7" ht="45.75" customHeight="1">
      <c r="A460" s="145"/>
      <c r="B460" s="34" t="s">
        <v>97</v>
      </c>
      <c r="C460" s="945" t="s">
        <v>833</v>
      </c>
      <c r="D460" s="945"/>
      <c r="E460" s="945"/>
      <c r="F460" s="945"/>
      <c r="G460" s="758"/>
    </row>
    <row r="461" spans="1:7" s="62" customFormat="1" ht="24" customHeight="1">
      <c r="A461" s="1236" t="s">
        <v>359</v>
      </c>
      <c r="B461" s="1237"/>
      <c r="C461" s="1237"/>
      <c r="D461" s="1237"/>
      <c r="E461" s="1237"/>
      <c r="F461" s="1237"/>
      <c r="G461" s="1238"/>
    </row>
    <row r="462" spans="1:7" ht="21" customHeight="1">
      <c r="A462" s="75" t="s">
        <v>34</v>
      </c>
      <c r="B462" s="1337" t="s">
        <v>129</v>
      </c>
      <c r="C462" s="1338"/>
      <c r="D462" s="1218" t="s">
        <v>36</v>
      </c>
      <c r="E462" s="1235"/>
      <c r="F462" s="1235"/>
      <c r="G462" s="1219"/>
    </row>
    <row r="463" spans="1:7" ht="18.75" customHeight="1">
      <c r="A463" s="433" t="s">
        <v>434</v>
      </c>
      <c r="B463" s="736" t="s">
        <v>133</v>
      </c>
      <c r="C463" s="737"/>
      <c r="D463" s="1228" t="s">
        <v>12</v>
      </c>
      <c r="E463" s="1229"/>
      <c r="F463" s="1229"/>
      <c r="G463" s="1230"/>
    </row>
    <row r="464" spans="1:7" ht="16.5" customHeight="1">
      <c r="A464" s="433" t="s">
        <v>435</v>
      </c>
      <c r="B464" s="1223" t="s">
        <v>130</v>
      </c>
      <c r="C464" s="1224"/>
      <c r="D464" s="1265" t="s">
        <v>12</v>
      </c>
      <c r="E464" s="1266"/>
      <c r="F464" s="1266"/>
      <c r="G464" s="1267"/>
    </row>
    <row r="465" spans="1:7" ht="30" customHeight="1">
      <c r="A465" s="249" t="s">
        <v>436</v>
      </c>
      <c r="B465" s="1223" t="s">
        <v>131</v>
      </c>
      <c r="C465" s="1224"/>
      <c r="D465" s="1265" t="s">
        <v>12</v>
      </c>
      <c r="E465" s="1266"/>
      <c r="F465" s="1266"/>
      <c r="G465" s="1267"/>
    </row>
    <row r="466" spans="1:7" ht="17.25" customHeight="1">
      <c r="A466" s="433" t="s">
        <v>437</v>
      </c>
      <c r="B466" s="1223" t="s">
        <v>132</v>
      </c>
      <c r="C466" s="1224"/>
      <c r="D466" s="1265" t="s">
        <v>12</v>
      </c>
      <c r="E466" s="1266"/>
      <c r="F466" s="1266"/>
      <c r="G466" s="1267"/>
    </row>
    <row r="467" spans="1:7" ht="15.75" customHeight="1">
      <c r="A467" s="433" t="s">
        <v>438</v>
      </c>
      <c r="B467" s="1223" t="s">
        <v>113</v>
      </c>
      <c r="C467" s="1224"/>
      <c r="D467" s="1310" t="s">
        <v>609</v>
      </c>
      <c r="E467" s="1311"/>
      <c r="F467" s="1311"/>
      <c r="G467" s="1312"/>
    </row>
    <row r="468" spans="1:7" s="62" customFormat="1" ht="15.75" customHeight="1">
      <c r="A468" s="433" t="s">
        <v>439</v>
      </c>
      <c r="B468" s="1072" t="s">
        <v>558</v>
      </c>
      <c r="C468" s="1073"/>
      <c r="D468" s="1074" t="s">
        <v>6</v>
      </c>
      <c r="E468" s="1075"/>
      <c r="F468" s="1075"/>
      <c r="G468" s="1076"/>
    </row>
    <row r="469" spans="1:7" s="67" customFormat="1" ht="21.75" customHeight="1">
      <c r="A469" s="1220" t="s">
        <v>360</v>
      </c>
      <c r="B469" s="1221"/>
      <c r="C469" s="1221"/>
      <c r="D469" s="1221"/>
      <c r="E469" s="1221"/>
      <c r="F469" s="1221"/>
      <c r="G469" s="1222"/>
    </row>
    <row r="470" spans="1:7" s="63" customFormat="1" ht="32.25" customHeight="1">
      <c r="A470" s="299"/>
      <c r="B470" s="779" t="s">
        <v>561</v>
      </c>
      <c r="C470" s="779"/>
      <c r="D470" s="779"/>
      <c r="E470" s="779"/>
      <c r="F470" s="779"/>
      <c r="G470" s="780"/>
    </row>
    <row r="471" spans="1:7" s="62" customFormat="1" ht="21.75" customHeight="1">
      <c r="A471" s="1258" t="s">
        <v>542</v>
      </c>
      <c r="B471" s="1259"/>
      <c r="C471" s="1259"/>
      <c r="D471" s="1259"/>
      <c r="E471" s="1259"/>
      <c r="F471" s="1259"/>
      <c r="G471" s="1260"/>
    </row>
    <row r="472" spans="1:7" ht="21.75" customHeight="1">
      <c r="A472" s="248" t="s">
        <v>34</v>
      </c>
      <c r="B472" s="1201" t="s">
        <v>127</v>
      </c>
      <c r="C472" s="1202"/>
      <c r="D472" s="1268" t="s">
        <v>36</v>
      </c>
      <c r="E472" s="1268"/>
      <c r="F472" s="1045" t="s">
        <v>590</v>
      </c>
      <c r="G472" s="1045"/>
    </row>
    <row r="473" spans="1:7" s="58" customFormat="1" ht="20.25" customHeight="1">
      <c r="A473" s="434" t="s">
        <v>440</v>
      </c>
      <c r="B473" s="213" t="s">
        <v>406</v>
      </c>
      <c r="C473" s="71"/>
      <c r="D473" s="71"/>
      <c r="E473" s="126"/>
      <c r="F473" s="7"/>
      <c r="G473" s="243"/>
    </row>
    <row r="474" spans="1:7" s="58" customFormat="1" ht="18" customHeight="1">
      <c r="A474" s="435" t="s">
        <v>800</v>
      </c>
      <c r="B474" s="293" t="s">
        <v>407</v>
      </c>
      <c r="C474" s="254"/>
      <c r="D474" s="254"/>
      <c r="E474" s="255"/>
      <c r="F474" s="256">
        <v>2.85</v>
      </c>
      <c r="G474" s="256">
        <v>42.69</v>
      </c>
    </row>
    <row r="475" spans="1:7" s="58" customFormat="1" ht="17.25" customHeight="1">
      <c r="A475" s="436" t="s">
        <v>801</v>
      </c>
      <c r="B475" s="294" t="s">
        <v>408</v>
      </c>
      <c r="C475" s="295"/>
      <c r="D475" s="295"/>
      <c r="E475" s="296"/>
      <c r="F475" s="297">
        <v>1.42</v>
      </c>
      <c r="G475" s="297">
        <v>14.23</v>
      </c>
    </row>
    <row r="476" spans="1:7" s="58" customFormat="1" ht="21" customHeight="1">
      <c r="A476" s="437" t="s">
        <v>441</v>
      </c>
      <c r="B476" s="1231" t="s">
        <v>470</v>
      </c>
      <c r="C476" s="1232"/>
      <c r="D476" s="215"/>
      <c r="E476" s="216"/>
      <c r="F476" s="27"/>
      <c r="G476" s="28"/>
    </row>
    <row r="477" spans="1:7" s="58" customFormat="1" ht="15.75" customHeight="1">
      <c r="A477" s="214"/>
      <c r="B477" s="1233" t="s">
        <v>826</v>
      </c>
      <c r="C477" s="1234"/>
      <c r="D477" s="1234"/>
      <c r="E477" s="1234"/>
      <c r="F477" s="25"/>
      <c r="G477" s="139"/>
    </row>
    <row r="478" spans="1:7" s="58" customFormat="1" ht="15.75" customHeight="1">
      <c r="A478" s="218"/>
      <c r="B478" s="816" t="s">
        <v>602</v>
      </c>
      <c r="C478" s="817"/>
      <c r="D478" s="817"/>
      <c r="E478" s="817"/>
      <c r="F478" s="72"/>
      <c r="G478" s="73"/>
    </row>
    <row r="479" spans="1:7" s="58" customFormat="1" ht="15.75" customHeight="1">
      <c r="A479" s="218"/>
      <c r="B479" s="816" t="s">
        <v>603</v>
      </c>
      <c r="C479" s="817"/>
      <c r="D479" s="817"/>
      <c r="E479" s="817"/>
      <c r="F479" s="72"/>
      <c r="G479" s="73"/>
    </row>
    <row r="480" spans="1:7" s="58" customFormat="1" ht="15.75" customHeight="1">
      <c r="A480" s="240"/>
      <c r="B480" s="298" t="s">
        <v>471</v>
      </c>
      <c r="C480" s="252"/>
      <c r="D480" s="252"/>
      <c r="E480" s="252"/>
      <c r="F480" s="186"/>
      <c r="G480" s="253"/>
    </row>
    <row r="481" spans="1:7" s="58" customFormat="1" ht="15.75" customHeight="1">
      <c r="A481" s="347"/>
      <c r="B481" s="343" t="s">
        <v>421</v>
      </c>
      <c r="C481" s="344"/>
      <c r="D481" s="344"/>
      <c r="E481" s="344"/>
      <c r="F481" s="345"/>
      <c r="G481" s="346"/>
    </row>
    <row r="482" spans="1:7" s="58" customFormat="1" ht="45" customHeight="1">
      <c r="A482" s="214"/>
      <c r="B482" s="259" t="s">
        <v>96</v>
      </c>
      <c r="C482" s="945" t="s">
        <v>833</v>
      </c>
      <c r="D482" s="945"/>
      <c r="E482" s="945"/>
      <c r="F482" s="945"/>
      <c r="G482" s="758"/>
    </row>
    <row r="483" spans="1:7" s="62" customFormat="1" ht="19.5" customHeight="1">
      <c r="A483" s="1236" t="s">
        <v>837</v>
      </c>
      <c r="B483" s="1237"/>
      <c r="C483" s="1237"/>
      <c r="D483" s="1237"/>
      <c r="E483" s="1237"/>
      <c r="F483" s="1237"/>
      <c r="G483" s="1238"/>
    </row>
    <row r="484" spans="1:7" ht="27.75" customHeight="1">
      <c r="A484" s="75" t="s">
        <v>34</v>
      </c>
      <c r="B484" s="1218" t="s">
        <v>129</v>
      </c>
      <c r="C484" s="1219"/>
      <c r="D484" s="1218" t="s">
        <v>36</v>
      </c>
      <c r="E484" s="1235"/>
      <c r="F484" s="1219"/>
      <c r="G484" s="217" t="s">
        <v>604</v>
      </c>
    </row>
    <row r="485" spans="1:7" s="116" customFormat="1" ht="15.75" customHeight="1">
      <c r="A485" s="438" t="s">
        <v>442</v>
      </c>
      <c r="B485" s="1131" t="s">
        <v>838</v>
      </c>
      <c r="C485" s="1132"/>
      <c r="D485" s="790" t="s">
        <v>6</v>
      </c>
      <c r="E485" s="1133"/>
      <c r="F485" s="1133"/>
      <c r="G485" s="791"/>
    </row>
    <row r="486" spans="1:7" s="116" customFormat="1" ht="15.75" customHeight="1">
      <c r="A486" s="439" t="s">
        <v>443</v>
      </c>
      <c r="B486" s="1134" t="s">
        <v>557</v>
      </c>
      <c r="C486" s="1135"/>
      <c r="D486" s="833" t="s">
        <v>591</v>
      </c>
      <c r="E486" s="1060"/>
      <c r="F486" s="1060"/>
      <c r="G486" s="834"/>
    </row>
    <row r="487" spans="1:7" s="116" customFormat="1" ht="27.75" customHeight="1">
      <c r="A487" s="439" t="s">
        <v>444</v>
      </c>
      <c r="B487" s="1249" t="s">
        <v>361</v>
      </c>
      <c r="C487" s="1250"/>
      <c r="D487" s="788" t="s">
        <v>592</v>
      </c>
      <c r="E487" s="1256"/>
      <c r="F487" s="1256"/>
      <c r="G487" s="789"/>
    </row>
    <row r="488" spans="1:7" s="116" customFormat="1" ht="30" customHeight="1">
      <c r="A488" s="439" t="s">
        <v>445</v>
      </c>
      <c r="B488" s="831" t="s">
        <v>555</v>
      </c>
      <c r="C488" s="1211"/>
      <c r="D488" s="1211"/>
      <c r="E488" s="832"/>
      <c r="F488" s="1212" t="s">
        <v>6</v>
      </c>
      <c r="G488" s="1213"/>
    </row>
    <row r="489" spans="1:7" ht="27.75" customHeight="1">
      <c r="A489" s="75" t="s">
        <v>34</v>
      </c>
      <c r="B489" s="1218" t="s">
        <v>129</v>
      </c>
      <c r="C489" s="1235"/>
      <c r="D489" s="1235"/>
      <c r="E489" s="1235"/>
      <c r="F489" s="1239" t="s">
        <v>604</v>
      </c>
      <c r="G489" s="1240"/>
    </row>
    <row r="490" spans="1:7" s="116" customFormat="1" ht="17.25" customHeight="1">
      <c r="A490" s="439" t="s">
        <v>624</v>
      </c>
      <c r="B490" s="831" t="s">
        <v>625</v>
      </c>
      <c r="C490" s="1211"/>
      <c r="D490" s="1211"/>
      <c r="E490" s="832"/>
      <c r="F490" s="1212" t="s">
        <v>6</v>
      </c>
      <c r="G490" s="1213"/>
    </row>
    <row r="491" spans="1:7" s="116" customFormat="1" ht="17.25" customHeight="1">
      <c r="A491" s="1136" t="s">
        <v>629</v>
      </c>
      <c r="B491" s="1211" t="s">
        <v>827</v>
      </c>
      <c r="C491" s="1211"/>
      <c r="D491" s="1211"/>
      <c r="E491" s="1211"/>
      <c r="F491" s="440" t="s">
        <v>626</v>
      </c>
      <c r="G491" s="440" t="s">
        <v>627</v>
      </c>
    </row>
    <row r="492" spans="1:7" s="116" customFormat="1" ht="30.75" customHeight="1">
      <c r="A492" s="1137"/>
      <c r="B492" s="831" t="s">
        <v>842</v>
      </c>
      <c r="C492" s="1211"/>
      <c r="D492" s="1211"/>
      <c r="E492" s="1211"/>
      <c r="F492" s="441">
        <v>10</v>
      </c>
      <c r="G492" s="441">
        <v>150</v>
      </c>
    </row>
    <row r="493" spans="1:7" s="116" customFormat="1" ht="24" customHeight="1">
      <c r="A493" s="393" t="s">
        <v>632</v>
      </c>
      <c r="B493" s="831" t="s">
        <v>828</v>
      </c>
      <c r="C493" s="1211"/>
      <c r="D493" s="1211"/>
      <c r="E493" s="1211"/>
      <c r="F493" s="1211"/>
      <c r="G493" s="832"/>
    </row>
    <row r="494" spans="1:7" s="116" customFormat="1" ht="17.25" customHeight="1">
      <c r="A494" s="393"/>
      <c r="B494" s="442" t="s">
        <v>195</v>
      </c>
      <c r="C494" s="363" t="s">
        <v>829</v>
      </c>
      <c r="D494" s="363"/>
      <c r="E494" s="363"/>
      <c r="F494" s="363"/>
      <c r="G494" s="362"/>
    </row>
    <row r="495" spans="1:7" ht="22.5" customHeight="1">
      <c r="A495" s="1077" t="s">
        <v>839</v>
      </c>
      <c r="B495" s="1078"/>
      <c r="C495" s="1078"/>
      <c r="D495" s="1078"/>
      <c r="E495" s="1078"/>
      <c r="F495" s="1078"/>
      <c r="G495" s="1079"/>
    </row>
    <row r="496" spans="1:7" ht="16.5" customHeight="1">
      <c r="A496" s="137" t="s">
        <v>34</v>
      </c>
      <c r="B496" s="1339" t="s">
        <v>348</v>
      </c>
      <c r="C496" s="1340"/>
      <c r="D496" s="1340"/>
      <c r="E496" s="1341"/>
      <c r="F496" s="772" t="s">
        <v>155</v>
      </c>
      <c r="G496" s="773"/>
    </row>
    <row r="497" spans="1:7" ht="16.5" customHeight="1">
      <c r="A497" s="443" t="s">
        <v>633</v>
      </c>
      <c r="B497" s="1480" t="s">
        <v>628</v>
      </c>
      <c r="C497" s="1481"/>
      <c r="D497" s="1481"/>
      <c r="E497" s="1482"/>
      <c r="F497" s="1141">
        <v>0.5</v>
      </c>
      <c r="G497" s="1142">
        <v>1</v>
      </c>
    </row>
    <row r="498" spans="1:7" s="116" customFormat="1" ht="17.25" customHeight="1">
      <c r="A498" s="444" t="s">
        <v>634</v>
      </c>
      <c r="B498" s="1480" t="s">
        <v>631</v>
      </c>
      <c r="C498" s="1481"/>
      <c r="D498" s="1481"/>
      <c r="E498" s="1482"/>
      <c r="F498" s="1141">
        <v>1.4</v>
      </c>
      <c r="G498" s="1142"/>
    </row>
    <row r="499" spans="1:7" s="116" customFormat="1" ht="17.25" customHeight="1">
      <c r="A499" s="445" t="s">
        <v>635</v>
      </c>
      <c r="B499" s="1480" t="s">
        <v>630</v>
      </c>
      <c r="C499" s="1481"/>
      <c r="D499" s="1481"/>
      <c r="E499" s="1482"/>
      <c r="F499" s="1141">
        <v>1.7</v>
      </c>
      <c r="G499" s="1142"/>
    </row>
    <row r="500" spans="1:7" s="446" customFormat="1" ht="19.5" customHeight="1">
      <c r="A500" s="1253" t="s">
        <v>446</v>
      </c>
      <c r="B500" s="1254"/>
      <c r="C500" s="1254"/>
      <c r="D500" s="1254"/>
      <c r="E500" s="1254"/>
      <c r="F500" s="1254"/>
      <c r="G500" s="1255"/>
    </row>
    <row r="501" spans="1:7" s="448" customFormat="1" ht="19.5" customHeight="1">
      <c r="A501" s="447" t="s">
        <v>802</v>
      </c>
      <c r="B501" s="241" t="s">
        <v>419</v>
      </c>
      <c r="C501" s="332"/>
      <c r="D501" s="4"/>
      <c r="E501" s="219"/>
      <c r="F501" s="220"/>
      <c r="G501" s="221"/>
    </row>
    <row r="502" spans="1:7" s="446" customFormat="1" ht="18.75" customHeight="1">
      <c r="A502" s="250"/>
      <c r="B502" s="333"/>
      <c r="C502" s="125" t="s">
        <v>399</v>
      </c>
      <c r="D502" s="121"/>
      <c r="E502" s="122"/>
      <c r="F502" s="123"/>
      <c r="G502" s="124"/>
    </row>
    <row r="503" spans="1:7" s="446" customFormat="1" ht="15.75" customHeight="1">
      <c r="A503" s="334"/>
      <c r="B503" s="260" t="s">
        <v>174</v>
      </c>
      <c r="C503" s="270" t="s">
        <v>26</v>
      </c>
      <c r="D503" s="335"/>
      <c r="E503" s="271"/>
      <c r="F503" s="271"/>
      <c r="G503" s="272"/>
    </row>
    <row r="504" spans="1:7" s="446" customFormat="1" ht="15.75" customHeight="1">
      <c r="A504" s="336"/>
      <c r="B504" s="268" t="s">
        <v>175</v>
      </c>
      <c r="C504" s="273" t="s">
        <v>840</v>
      </c>
      <c r="D504" s="337"/>
      <c r="E504" s="119"/>
      <c r="F504" s="119"/>
      <c r="G504" s="120"/>
    </row>
    <row r="505" spans="1:7" s="446" customFormat="1" ht="15.75" customHeight="1">
      <c r="A505" s="336"/>
      <c r="B505" s="261" t="s">
        <v>176</v>
      </c>
      <c r="C505" s="267" t="s">
        <v>27</v>
      </c>
      <c r="D505" s="337"/>
      <c r="E505" s="117"/>
      <c r="F505" s="117"/>
      <c r="G505" s="118"/>
    </row>
    <row r="506" spans="1:7" s="446" customFormat="1" ht="15.75" customHeight="1">
      <c r="A506" s="336"/>
      <c r="B506" s="261" t="s">
        <v>177</v>
      </c>
      <c r="C506" s="267" t="s">
        <v>28</v>
      </c>
      <c r="D506" s="337"/>
      <c r="E506" s="117"/>
      <c r="F506" s="117"/>
      <c r="G506" s="118"/>
    </row>
    <row r="507" spans="1:7" s="446" customFormat="1" ht="15.75" customHeight="1">
      <c r="A507" s="336"/>
      <c r="B507" s="269" t="s">
        <v>178</v>
      </c>
      <c r="C507" s="274" t="s">
        <v>29</v>
      </c>
      <c r="D507" s="337"/>
      <c r="E507" s="91"/>
      <c r="F507" s="53"/>
      <c r="G507" s="54"/>
    </row>
    <row r="508" spans="1:7" s="446" customFormat="1" ht="15.75" customHeight="1">
      <c r="A508" s="336"/>
      <c r="B508" s="261" t="s">
        <v>179</v>
      </c>
      <c r="C508" s="267" t="s">
        <v>30</v>
      </c>
      <c r="D508" s="337"/>
      <c r="E508" s="117"/>
      <c r="F508" s="117"/>
      <c r="G508" s="118"/>
    </row>
    <row r="509" spans="1:7" s="446" customFormat="1" ht="43.5" customHeight="1">
      <c r="A509" s="338"/>
      <c r="B509" s="275"/>
      <c r="C509" s="1247" t="s">
        <v>472</v>
      </c>
      <c r="D509" s="1248"/>
      <c r="E509" s="1248"/>
      <c r="F509" s="1248"/>
      <c r="G509" s="846"/>
    </row>
    <row r="510" spans="1:7" s="448" customFormat="1" ht="18.75" customHeight="1">
      <c r="A510" s="393" t="s">
        <v>803</v>
      </c>
      <c r="B510" s="185" t="s">
        <v>422</v>
      </c>
      <c r="C510" s="332"/>
      <c r="D510" s="4"/>
      <c r="E510" s="4"/>
      <c r="F510" s="4"/>
      <c r="G510" s="105"/>
    </row>
    <row r="511" spans="1:7" s="446" customFormat="1" ht="18.75" customHeight="1">
      <c r="A511" s="251"/>
      <c r="B511" s="339"/>
      <c r="C511" s="125" t="s">
        <v>400</v>
      </c>
      <c r="D511" s="71"/>
      <c r="E511" s="126"/>
      <c r="F511" s="71"/>
      <c r="G511" s="127"/>
    </row>
    <row r="512" spans="1:7" s="446" customFormat="1" ht="17.25" customHeight="1">
      <c r="A512" s="334"/>
      <c r="B512" s="260" t="s">
        <v>180</v>
      </c>
      <c r="C512" s="262" t="s">
        <v>31</v>
      </c>
      <c r="D512" s="335"/>
      <c r="E512" s="263"/>
      <c r="F512" s="264"/>
      <c r="G512" s="265"/>
    </row>
    <row r="513" spans="1:7" s="446" customFormat="1" ht="17.25" customHeight="1">
      <c r="A513" s="336"/>
      <c r="B513" s="261" t="s">
        <v>181</v>
      </c>
      <c r="C513" s="266" t="s">
        <v>32</v>
      </c>
      <c r="D513" s="337"/>
      <c r="E513" s="92"/>
      <c r="F513" s="55"/>
      <c r="G513" s="56"/>
    </row>
    <row r="514" spans="1:7" s="446" customFormat="1" ht="17.25" customHeight="1">
      <c r="A514" s="336"/>
      <c r="B514" s="261" t="s">
        <v>182</v>
      </c>
      <c r="C514" s="267" t="s">
        <v>30</v>
      </c>
      <c r="D514" s="337"/>
      <c r="E514" s="117"/>
      <c r="F514" s="117"/>
      <c r="G514" s="118"/>
    </row>
    <row r="515" spans="1:7" s="446" customFormat="1" ht="19.5" customHeight="1">
      <c r="A515" s="336"/>
      <c r="B515" s="336"/>
      <c r="C515" s="1241" t="s">
        <v>475</v>
      </c>
      <c r="D515" s="1242"/>
      <c r="E515" s="1242"/>
      <c r="F515" s="1242"/>
      <c r="G515" s="1243"/>
    </row>
    <row r="516" spans="1:7" s="446" customFormat="1" ht="25.5" customHeight="1">
      <c r="A516" s="338"/>
      <c r="B516" s="242"/>
      <c r="C516" s="1244"/>
      <c r="D516" s="1245"/>
      <c r="E516" s="1245"/>
      <c r="F516" s="1245"/>
      <c r="G516" s="1246"/>
    </row>
    <row r="517" spans="1:7" s="234" customFormat="1" ht="18" customHeight="1">
      <c r="A517" s="439" t="s">
        <v>804</v>
      </c>
      <c r="B517" s="237" t="s">
        <v>420</v>
      </c>
      <c r="C517" s="238"/>
      <c r="D517" s="239"/>
      <c r="E517" s="236"/>
      <c r="F517" s="1153" t="s">
        <v>155</v>
      </c>
      <c r="G517" s="1154"/>
    </row>
    <row r="518" spans="1:7" s="234" customFormat="1" ht="29.25" customHeight="1">
      <c r="A518" s="449" t="s">
        <v>805</v>
      </c>
      <c r="B518" s="1155" t="s">
        <v>637</v>
      </c>
      <c r="C518" s="1155"/>
      <c r="D518" s="1155"/>
      <c r="E518" s="1155"/>
      <c r="F518" s="1155"/>
      <c r="G518" s="829"/>
    </row>
    <row r="519" spans="1:7" s="234" customFormat="1" ht="27.75" customHeight="1">
      <c r="A519" s="450" t="s">
        <v>806</v>
      </c>
      <c r="B519" s="1156" t="s">
        <v>638</v>
      </c>
      <c r="C519" s="1157"/>
      <c r="D519" s="1157"/>
      <c r="E519" s="1158"/>
      <c r="F519" s="1159">
        <v>0</v>
      </c>
      <c r="G519" s="1160"/>
    </row>
    <row r="520" spans="1:7" s="234" customFormat="1" ht="48" customHeight="1">
      <c r="A520" s="450" t="s">
        <v>807</v>
      </c>
      <c r="B520" s="1156" t="s">
        <v>636</v>
      </c>
      <c r="C520" s="1157"/>
      <c r="D520" s="1157"/>
      <c r="E520" s="1158"/>
      <c r="F520" s="1163">
        <v>0.75</v>
      </c>
      <c r="G520" s="1164"/>
    </row>
    <row r="521" spans="1:7" s="234" customFormat="1" ht="21" customHeight="1">
      <c r="A521" s="451" t="s">
        <v>808</v>
      </c>
      <c r="B521" s="1156" t="s">
        <v>416</v>
      </c>
      <c r="C521" s="1157"/>
      <c r="D521" s="1157"/>
      <c r="E521" s="1158"/>
      <c r="F521" s="1165">
        <v>1.3</v>
      </c>
      <c r="G521" s="1166"/>
    </row>
    <row r="522" spans="1:7" s="232" customFormat="1" ht="21" customHeight="1">
      <c r="A522" s="451" t="s">
        <v>809</v>
      </c>
      <c r="B522" s="1156" t="s">
        <v>417</v>
      </c>
      <c r="C522" s="1157"/>
      <c r="D522" s="1157"/>
      <c r="E522" s="1158"/>
      <c r="F522" s="1159">
        <v>1.7</v>
      </c>
      <c r="G522" s="1160"/>
    </row>
    <row r="523" spans="1:7" s="232" customFormat="1" ht="21.75" customHeight="1">
      <c r="A523" s="452" t="s">
        <v>810</v>
      </c>
      <c r="B523" s="1156" t="s">
        <v>138</v>
      </c>
      <c r="C523" s="1157"/>
      <c r="D523" s="1157"/>
      <c r="E523" s="1158"/>
      <c r="F523" s="1161">
        <v>1.5</v>
      </c>
      <c r="G523" s="1162"/>
    </row>
    <row r="524" spans="1:7" s="235" customFormat="1" ht="31.5" customHeight="1">
      <c r="A524" s="451" t="s">
        <v>811</v>
      </c>
      <c r="B524" s="1156" t="s">
        <v>397</v>
      </c>
      <c r="C524" s="1157"/>
      <c r="D524" s="1157"/>
      <c r="E524" s="1158"/>
      <c r="F524" s="1251">
        <v>0.7</v>
      </c>
      <c r="G524" s="1252"/>
    </row>
    <row r="525" spans="1:7" s="235" customFormat="1" ht="21" customHeight="1">
      <c r="A525" s="451" t="s">
        <v>812</v>
      </c>
      <c r="B525" s="1156" t="s">
        <v>556</v>
      </c>
      <c r="C525" s="1157"/>
      <c r="D525" s="1157"/>
      <c r="E525" s="1158"/>
      <c r="F525" s="1161">
        <v>0.5</v>
      </c>
      <c r="G525" s="1162"/>
    </row>
    <row r="526" spans="1:7" s="235" customFormat="1" ht="20.25" customHeight="1">
      <c r="A526" s="451" t="s">
        <v>813</v>
      </c>
      <c r="B526" s="1156" t="s">
        <v>529</v>
      </c>
      <c r="C526" s="1157"/>
      <c r="D526" s="1157"/>
      <c r="E526" s="1158"/>
      <c r="F526" s="1159">
        <v>0.5</v>
      </c>
      <c r="G526" s="1160"/>
    </row>
    <row r="527" spans="1:7" s="233" customFormat="1" ht="21.75" customHeight="1">
      <c r="A527" s="451" t="s">
        <v>814</v>
      </c>
      <c r="B527" s="1156" t="s">
        <v>418</v>
      </c>
      <c r="C527" s="1157"/>
      <c r="D527" s="1157"/>
      <c r="E527" s="1158"/>
      <c r="F527" s="1167">
        <v>0.5</v>
      </c>
      <c r="G527" s="1160"/>
    </row>
    <row r="528" spans="1:7" ht="29.25" customHeight="1">
      <c r="A528" s="453" t="s">
        <v>815</v>
      </c>
      <c r="B528" s="822" t="s">
        <v>593</v>
      </c>
      <c r="C528" s="1168"/>
      <c r="D528" s="1168"/>
      <c r="E528" s="823"/>
      <c r="F528" s="1169">
        <v>0.5</v>
      </c>
      <c r="G528" s="1170">
        <v>0.5</v>
      </c>
    </row>
    <row r="529" spans="1:7" ht="17.25" customHeight="1">
      <c r="A529" s="454" t="s">
        <v>816</v>
      </c>
      <c r="B529" s="822" t="s">
        <v>114</v>
      </c>
      <c r="C529" s="1168"/>
      <c r="D529" s="1168"/>
      <c r="E529" s="823"/>
      <c r="F529" s="1174">
        <v>1.3</v>
      </c>
      <c r="G529" s="1175"/>
    </row>
    <row r="530" spans="1:7" ht="19.5" customHeight="1">
      <c r="A530" s="453" t="s">
        <v>817</v>
      </c>
      <c r="B530" s="822" t="s">
        <v>117</v>
      </c>
      <c r="C530" s="1168"/>
      <c r="D530" s="1168"/>
      <c r="E530" s="823"/>
      <c r="F530" s="1176">
        <v>0.75</v>
      </c>
      <c r="G530" s="1177">
        <v>0.25</v>
      </c>
    </row>
    <row r="531" spans="1:7" ht="19.5" customHeight="1">
      <c r="A531" s="454" t="s">
        <v>818</v>
      </c>
      <c r="B531" s="822" t="s">
        <v>118</v>
      </c>
      <c r="C531" s="1168"/>
      <c r="D531" s="1168"/>
      <c r="E531" s="823"/>
      <c r="F531" s="1169">
        <v>0.5</v>
      </c>
      <c r="G531" s="1170">
        <v>0.5</v>
      </c>
    </row>
    <row r="532" spans="1:7" ht="30.75" customHeight="1">
      <c r="A532" s="454" t="s">
        <v>819</v>
      </c>
      <c r="B532" s="822" t="s">
        <v>473</v>
      </c>
      <c r="C532" s="1168"/>
      <c r="D532" s="1168"/>
      <c r="E532" s="823"/>
      <c r="F532" s="1176">
        <v>0.75</v>
      </c>
      <c r="G532" s="1177"/>
    </row>
    <row r="533" spans="1:7" ht="17.25" customHeight="1">
      <c r="A533" s="83" t="s">
        <v>820</v>
      </c>
      <c r="B533" s="822" t="s">
        <v>594</v>
      </c>
      <c r="C533" s="1168"/>
      <c r="D533" s="1168"/>
      <c r="E533" s="823"/>
      <c r="F533" s="1169">
        <v>0.5</v>
      </c>
      <c r="G533" s="1170">
        <v>0.5</v>
      </c>
    </row>
    <row r="534" spans="1:7" ht="21" customHeight="1">
      <c r="A534" s="455" t="s">
        <v>821</v>
      </c>
      <c r="B534" s="1486" t="s">
        <v>136</v>
      </c>
      <c r="C534" s="1487"/>
      <c r="D534" s="1487"/>
      <c r="E534" s="1488"/>
      <c r="F534" s="1184">
        <v>1.3</v>
      </c>
      <c r="G534" s="1185">
        <v>30</v>
      </c>
    </row>
    <row r="535" spans="1:7" s="234" customFormat="1" ht="24.75" customHeight="1">
      <c r="A535" s="439"/>
      <c r="B535" s="351" t="s">
        <v>420</v>
      </c>
      <c r="C535" s="352"/>
      <c r="D535" s="185"/>
      <c r="E535" s="89"/>
      <c r="F535" s="1214" t="s">
        <v>155</v>
      </c>
      <c r="G535" s="1215"/>
    </row>
    <row r="536" spans="1:7" ht="21" customHeight="1">
      <c r="A536" s="459" t="s">
        <v>822</v>
      </c>
      <c r="B536" s="1483" t="s">
        <v>137</v>
      </c>
      <c r="C536" s="1484"/>
      <c r="D536" s="1484"/>
      <c r="E536" s="1485"/>
      <c r="F536" s="1189">
        <v>1.5</v>
      </c>
      <c r="G536" s="1190">
        <v>50</v>
      </c>
    </row>
    <row r="537" spans="1:7" s="461" customFormat="1" ht="61.5" customHeight="1">
      <c r="A537" s="460" t="s">
        <v>823</v>
      </c>
      <c r="B537" s="770" t="s">
        <v>843</v>
      </c>
      <c r="C537" s="926"/>
      <c r="D537" s="926"/>
      <c r="E537" s="771"/>
      <c r="F537" s="765">
        <v>0.85</v>
      </c>
      <c r="G537" s="766">
        <v>0.5</v>
      </c>
    </row>
    <row r="538" spans="1:9" s="224" customFormat="1" ht="26.25" customHeight="1">
      <c r="A538" s="550" t="s">
        <v>932</v>
      </c>
      <c r="B538" s="1524" t="s">
        <v>933</v>
      </c>
      <c r="C538" s="1525"/>
      <c r="D538" s="1525"/>
      <c r="E538" s="1526"/>
      <c r="F538" s="1527">
        <v>1.5</v>
      </c>
      <c r="G538" s="1528">
        <v>50</v>
      </c>
      <c r="H538" s="551" t="s">
        <v>934</v>
      </c>
      <c r="I538" s="551" t="s">
        <v>948</v>
      </c>
    </row>
    <row r="539" spans="1:7" s="456" customFormat="1" ht="19.5" customHeight="1">
      <c r="A539" s="147" t="s">
        <v>530</v>
      </c>
      <c r="B539" s="324" t="s">
        <v>546</v>
      </c>
      <c r="C539" s="325"/>
      <c r="D539" s="78"/>
      <c r="E539" s="115"/>
      <c r="F539" s="279"/>
      <c r="G539" s="280"/>
    </row>
    <row r="540" spans="1:7" s="457" customFormat="1" ht="30.75" customHeight="1">
      <c r="A540" s="278" t="s">
        <v>531</v>
      </c>
      <c r="B540" s="1191" t="s">
        <v>841</v>
      </c>
      <c r="C540" s="1192"/>
      <c r="D540" s="1192"/>
      <c r="E540" s="1192"/>
      <c r="F540" s="1192"/>
      <c r="G540" s="1193"/>
    </row>
    <row r="541" spans="1:7" s="196" customFormat="1" ht="18.75" customHeight="1">
      <c r="A541" s="281" t="s">
        <v>33</v>
      </c>
      <c r="B541" s="282" t="s">
        <v>474</v>
      </c>
      <c r="C541" s="117"/>
      <c r="D541" s="117"/>
      <c r="E541" s="318"/>
      <c r="F541" s="117"/>
      <c r="G541" s="118"/>
    </row>
    <row r="542" spans="1:7" s="235" customFormat="1" ht="33.75" customHeight="1">
      <c r="A542" s="349"/>
      <c r="B542" s="1156" t="s">
        <v>409</v>
      </c>
      <c r="C542" s="1157"/>
      <c r="D542" s="1157"/>
      <c r="E542" s="1157"/>
      <c r="F542" s="1157"/>
      <c r="G542" s="1158"/>
    </row>
    <row r="543" spans="1:7" s="234" customFormat="1" ht="33" customHeight="1">
      <c r="A543" s="348"/>
      <c r="B543" s="757" t="s">
        <v>611</v>
      </c>
      <c r="C543" s="945"/>
      <c r="D543" s="945"/>
      <c r="E543" s="945"/>
      <c r="F543" s="945"/>
      <c r="G543" s="758"/>
    </row>
    <row r="544" spans="1:7" s="234" customFormat="1" ht="33" customHeight="1">
      <c r="A544" s="350"/>
      <c r="B544" s="458"/>
      <c r="C544" s="458"/>
      <c r="D544" s="458"/>
      <c r="E544" s="458"/>
      <c r="F544" s="458"/>
      <c r="G544" s="458"/>
    </row>
    <row r="545" spans="1:7" ht="15">
      <c r="A545" s="33"/>
      <c r="B545" s="128"/>
      <c r="C545" s="33"/>
      <c r="D545" s="33"/>
      <c r="E545" s="90"/>
      <c r="F545" s="33"/>
      <c r="G545" s="33"/>
    </row>
    <row r="546" spans="1:7" s="224" customFormat="1" ht="16.5">
      <c r="A546" s="225" t="s">
        <v>199</v>
      </c>
      <c r="B546" s="226"/>
      <c r="C546" s="225"/>
      <c r="D546" s="225"/>
      <c r="E546" s="227"/>
      <c r="F546" s="225"/>
      <c r="G546" s="228" t="s">
        <v>190</v>
      </c>
    </row>
  </sheetData>
  <sheetProtection/>
  <mergeCells count="1025">
    <mergeCell ref="I152:I155"/>
    <mergeCell ref="I202:V206"/>
    <mergeCell ref="D238:E238"/>
    <mergeCell ref="F238:G238"/>
    <mergeCell ref="B239:C239"/>
    <mergeCell ref="F239:G239"/>
    <mergeCell ref="D239:E239"/>
    <mergeCell ref="D236:E236"/>
    <mergeCell ref="F236:G236"/>
    <mergeCell ref="D224:E224"/>
    <mergeCell ref="B538:E538"/>
    <mergeCell ref="F538:G538"/>
    <mergeCell ref="D398:F398"/>
    <mergeCell ref="F369:G369"/>
    <mergeCell ref="F364:G364"/>
    <mergeCell ref="F185:G185"/>
    <mergeCell ref="B235:C235"/>
    <mergeCell ref="D235:E235"/>
    <mergeCell ref="F235:G235"/>
    <mergeCell ref="B236:C236"/>
    <mergeCell ref="A160:A161"/>
    <mergeCell ref="B160:C161"/>
    <mergeCell ref="D160:E161"/>
    <mergeCell ref="A185:A186"/>
    <mergeCell ref="B185:C186"/>
    <mergeCell ref="D185:E186"/>
    <mergeCell ref="D177:E177"/>
    <mergeCell ref="B163:C163"/>
    <mergeCell ref="D164:E165"/>
    <mergeCell ref="B162:C162"/>
    <mergeCell ref="B120:C120"/>
    <mergeCell ref="D141:E141"/>
    <mergeCell ref="F141:G141"/>
    <mergeCell ref="F145:G145"/>
    <mergeCell ref="B155:C155"/>
    <mergeCell ref="B159:C159"/>
    <mergeCell ref="D153:E153"/>
    <mergeCell ref="D158:E158"/>
    <mergeCell ref="D144:E144"/>
    <mergeCell ref="D137:E137"/>
    <mergeCell ref="A145:A146"/>
    <mergeCell ref="B145:C146"/>
    <mergeCell ref="D145:E146"/>
    <mergeCell ref="B133:C133"/>
    <mergeCell ref="B127:C127"/>
    <mergeCell ref="D130:E130"/>
    <mergeCell ref="B132:C132"/>
    <mergeCell ref="D143:E143"/>
    <mergeCell ref="B134:C134"/>
    <mergeCell ref="B144:C144"/>
    <mergeCell ref="B117:C117"/>
    <mergeCell ref="D117:E117"/>
    <mergeCell ref="F117:G117"/>
    <mergeCell ref="B119:C119"/>
    <mergeCell ref="B118:C118"/>
    <mergeCell ref="D118:E118"/>
    <mergeCell ref="F118:G118"/>
    <mergeCell ref="D119:E119"/>
    <mergeCell ref="F119:G119"/>
    <mergeCell ref="B115:C115"/>
    <mergeCell ref="D115:E115"/>
    <mergeCell ref="F115:G115"/>
    <mergeCell ref="B116:C116"/>
    <mergeCell ref="D116:E116"/>
    <mergeCell ref="F116:G116"/>
    <mergeCell ref="D112:E112"/>
    <mergeCell ref="F112:G112"/>
    <mergeCell ref="D120:E120"/>
    <mergeCell ref="F120:G120"/>
    <mergeCell ref="B113:C113"/>
    <mergeCell ref="D113:E113"/>
    <mergeCell ref="F113:G113"/>
    <mergeCell ref="B114:C114"/>
    <mergeCell ref="D114:E114"/>
    <mergeCell ref="F114:G114"/>
    <mergeCell ref="B106:C106"/>
    <mergeCell ref="D106:E106"/>
    <mergeCell ref="F106:G106"/>
    <mergeCell ref="B104:C104"/>
    <mergeCell ref="D104:E104"/>
    <mergeCell ref="F104:G104"/>
    <mergeCell ref="D105:E105"/>
    <mergeCell ref="F105:G105"/>
    <mergeCell ref="B105:C105"/>
    <mergeCell ref="B101:C101"/>
    <mergeCell ref="D101:E101"/>
    <mergeCell ref="F101:G101"/>
    <mergeCell ref="B103:C103"/>
    <mergeCell ref="D103:E103"/>
    <mergeCell ref="F103:G103"/>
    <mergeCell ref="B102:C102"/>
    <mergeCell ref="F102:G102"/>
    <mergeCell ref="D102:E102"/>
    <mergeCell ref="B99:C99"/>
    <mergeCell ref="D99:E99"/>
    <mergeCell ref="F99:G99"/>
    <mergeCell ref="B100:C100"/>
    <mergeCell ref="D100:E100"/>
    <mergeCell ref="F100:G100"/>
    <mergeCell ref="F90:G90"/>
    <mergeCell ref="B90:C90"/>
    <mergeCell ref="B97:C97"/>
    <mergeCell ref="D97:E97"/>
    <mergeCell ref="F97:G97"/>
    <mergeCell ref="B93:C93"/>
    <mergeCell ref="F95:G95"/>
    <mergeCell ref="B96:C96"/>
    <mergeCell ref="D96:E96"/>
    <mergeCell ref="F96:G96"/>
    <mergeCell ref="B80:C80"/>
    <mergeCell ref="F80:G80"/>
    <mergeCell ref="D81:E81"/>
    <mergeCell ref="D82:E82"/>
    <mergeCell ref="F81:G81"/>
    <mergeCell ref="F82:G82"/>
    <mergeCell ref="F48:G48"/>
    <mergeCell ref="B54:C54"/>
    <mergeCell ref="D54:E54"/>
    <mergeCell ref="F54:G54"/>
    <mergeCell ref="D83:E83"/>
    <mergeCell ref="F83:G83"/>
    <mergeCell ref="D77:E77"/>
    <mergeCell ref="B73:C73"/>
    <mergeCell ref="B72:C72"/>
    <mergeCell ref="B67:C67"/>
    <mergeCell ref="B542:G542"/>
    <mergeCell ref="D486:G486"/>
    <mergeCell ref="A491:A492"/>
    <mergeCell ref="B497:E497"/>
    <mergeCell ref="F497:G497"/>
    <mergeCell ref="B498:E498"/>
    <mergeCell ref="B536:E536"/>
    <mergeCell ref="B534:E534"/>
    <mergeCell ref="B499:E499"/>
    <mergeCell ref="F531:G531"/>
    <mergeCell ref="B492:E492"/>
    <mergeCell ref="B369:C369"/>
    <mergeCell ref="B365:C365"/>
    <mergeCell ref="D374:E374"/>
    <mergeCell ref="B368:C368"/>
    <mergeCell ref="F366:G366"/>
    <mergeCell ref="F368:G368"/>
    <mergeCell ref="D400:G400"/>
    <mergeCell ref="F414:G414"/>
    <mergeCell ref="F382:G382"/>
    <mergeCell ref="B543:G543"/>
    <mergeCell ref="F529:G529"/>
    <mergeCell ref="B419:C419"/>
    <mergeCell ref="F419:G419"/>
    <mergeCell ref="B416:C416"/>
    <mergeCell ref="B261:C261"/>
    <mergeCell ref="F276:G276"/>
    <mergeCell ref="D274:E274"/>
    <mergeCell ref="D276:E276"/>
    <mergeCell ref="B276:C276"/>
    <mergeCell ref="B275:C275"/>
    <mergeCell ref="B250:C250"/>
    <mergeCell ref="B251:C251"/>
    <mergeCell ref="B252:C252"/>
    <mergeCell ref="B263:C263"/>
    <mergeCell ref="B259:C259"/>
    <mergeCell ref="F227:G227"/>
    <mergeCell ref="B225:C225"/>
    <mergeCell ref="B269:C269"/>
    <mergeCell ref="B274:C274"/>
    <mergeCell ref="B270:C270"/>
    <mergeCell ref="D271:E271"/>
    <mergeCell ref="B238:C238"/>
    <mergeCell ref="C234:G234"/>
    <mergeCell ref="F232:G232"/>
    <mergeCell ref="D229:E229"/>
    <mergeCell ref="A217:A218"/>
    <mergeCell ref="F218:G218"/>
    <mergeCell ref="C219:G219"/>
    <mergeCell ref="F222:G222"/>
    <mergeCell ref="F226:G226"/>
    <mergeCell ref="F224:G224"/>
    <mergeCell ref="B217:C218"/>
    <mergeCell ref="F206:G206"/>
    <mergeCell ref="D225:E225"/>
    <mergeCell ref="D207:E207"/>
    <mergeCell ref="D206:E206"/>
    <mergeCell ref="F217:G217"/>
    <mergeCell ref="A221:G221"/>
    <mergeCell ref="D208:E208"/>
    <mergeCell ref="D211:E211"/>
    <mergeCell ref="F208:G208"/>
    <mergeCell ref="B209:C209"/>
    <mergeCell ref="B237:C237"/>
    <mergeCell ref="D237:E237"/>
    <mergeCell ref="F237:G237"/>
    <mergeCell ref="F229:G229"/>
    <mergeCell ref="A232:A233"/>
    <mergeCell ref="B232:C233"/>
    <mergeCell ref="D232:E233"/>
    <mergeCell ref="F230:G230"/>
    <mergeCell ref="B229:C229"/>
    <mergeCell ref="F228:G228"/>
    <mergeCell ref="D231:E231"/>
    <mergeCell ref="B228:C228"/>
    <mergeCell ref="F173:G173"/>
    <mergeCell ref="F170:G170"/>
    <mergeCell ref="D168:E168"/>
    <mergeCell ref="F169:G169"/>
    <mergeCell ref="D170:E170"/>
    <mergeCell ref="D169:E169"/>
    <mergeCell ref="F172:G172"/>
    <mergeCell ref="F168:G168"/>
    <mergeCell ref="D172:E172"/>
    <mergeCell ref="F174:G174"/>
    <mergeCell ref="F180:G180"/>
    <mergeCell ref="F177:G177"/>
    <mergeCell ref="F175:G175"/>
    <mergeCell ref="D173:E173"/>
    <mergeCell ref="D174:E174"/>
    <mergeCell ref="F176:G176"/>
    <mergeCell ref="D180:E180"/>
    <mergeCell ref="D178:E178"/>
    <mergeCell ref="D176:E176"/>
    <mergeCell ref="A148:A149"/>
    <mergeCell ref="B148:C149"/>
    <mergeCell ref="D148:E149"/>
    <mergeCell ref="D147:E147"/>
    <mergeCell ref="D159:E159"/>
    <mergeCell ref="D154:E154"/>
    <mergeCell ref="B158:C158"/>
    <mergeCell ref="B154:C154"/>
    <mergeCell ref="B143:C143"/>
    <mergeCell ref="F89:G89"/>
    <mergeCell ref="F124:G124"/>
    <mergeCell ref="F144:G144"/>
    <mergeCell ref="D152:E152"/>
    <mergeCell ref="B147:C147"/>
    <mergeCell ref="B152:C152"/>
    <mergeCell ref="B89:C89"/>
    <mergeCell ref="D92:E92"/>
    <mergeCell ref="B98:C98"/>
    <mergeCell ref="F88:G88"/>
    <mergeCell ref="D91:E91"/>
    <mergeCell ref="D88:E88"/>
    <mergeCell ref="F86:G86"/>
    <mergeCell ref="F91:G91"/>
    <mergeCell ref="B84:G84"/>
    <mergeCell ref="B86:C86"/>
    <mergeCell ref="B88:C88"/>
    <mergeCell ref="B91:C91"/>
    <mergeCell ref="D90:E90"/>
    <mergeCell ref="B153:C153"/>
    <mergeCell ref="B156:C156"/>
    <mergeCell ref="F47:G47"/>
    <mergeCell ref="F52:G52"/>
    <mergeCell ref="B51:C51"/>
    <mergeCell ref="F71:G71"/>
    <mergeCell ref="F70:G70"/>
    <mergeCell ref="B74:C74"/>
    <mergeCell ref="F63:G63"/>
    <mergeCell ref="F64:G64"/>
    <mergeCell ref="F39:G39"/>
    <mergeCell ref="B71:C71"/>
    <mergeCell ref="B56:E56"/>
    <mergeCell ref="B68:C68"/>
    <mergeCell ref="B53:C53"/>
    <mergeCell ref="F58:G58"/>
    <mergeCell ref="F51:G51"/>
    <mergeCell ref="B69:C69"/>
    <mergeCell ref="B60:C60"/>
    <mergeCell ref="F60:G60"/>
    <mergeCell ref="D76:E76"/>
    <mergeCell ref="F74:G74"/>
    <mergeCell ref="F72:G72"/>
    <mergeCell ref="F73:G73"/>
    <mergeCell ref="F66:G66"/>
    <mergeCell ref="F69:G69"/>
    <mergeCell ref="F75:G75"/>
    <mergeCell ref="D162:E162"/>
    <mergeCell ref="D175:E175"/>
    <mergeCell ref="F53:G53"/>
    <mergeCell ref="F55:G55"/>
    <mergeCell ref="B70:C70"/>
    <mergeCell ref="D86:E86"/>
    <mergeCell ref="F76:G76"/>
    <mergeCell ref="B55:C55"/>
    <mergeCell ref="B170:C170"/>
    <mergeCell ref="F62:G62"/>
    <mergeCell ref="D277:E277"/>
    <mergeCell ref="B271:C271"/>
    <mergeCell ref="F327:G327"/>
    <mergeCell ref="D290:E290"/>
    <mergeCell ref="B285:C285"/>
    <mergeCell ref="B277:C277"/>
    <mergeCell ref="F277:G277"/>
    <mergeCell ref="A279:G279"/>
    <mergeCell ref="A294:G294"/>
    <mergeCell ref="F271:G271"/>
    <mergeCell ref="D285:F285"/>
    <mergeCell ref="D280:F280"/>
    <mergeCell ref="B282:C282"/>
    <mergeCell ref="B283:C283"/>
    <mergeCell ref="D282:G282"/>
    <mergeCell ref="D283:F283"/>
    <mergeCell ref="B284:C284"/>
    <mergeCell ref="D269:E269"/>
    <mergeCell ref="B243:C243"/>
    <mergeCell ref="F273:G273"/>
    <mergeCell ref="B273:C273"/>
    <mergeCell ref="D267:E267"/>
    <mergeCell ref="B244:C244"/>
    <mergeCell ref="D259:E259"/>
    <mergeCell ref="D244:E244"/>
    <mergeCell ref="B267:C267"/>
    <mergeCell ref="B246:C246"/>
    <mergeCell ref="F257:G257"/>
    <mergeCell ref="D230:E230"/>
    <mergeCell ref="D217:E217"/>
    <mergeCell ref="C220:G220"/>
    <mergeCell ref="D222:E222"/>
    <mergeCell ref="B230:C230"/>
    <mergeCell ref="F240:G240"/>
    <mergeCell ref="B240:C240"/>
    <mergeCell ref="F243:G243"/>
    <mergeCell ref="D242:E242"/>
    <mergeCell ref="D263:E263"/>
    <mergeCell ref="B260:C260"/>
    <mergeCell ref="B199:C199"/>
    <mergeCell ref="D228:E228"/>
    <mergeCell ref="B200:C200"/>
    <mergeCell ref="D199:E199"/>
    <mergeCell ref="B231:C231"/>
    <mergeCell ref="B254:C254"/>
    <mergeCell ref="B262:C262"/>
    <mergeCell ref="D258:E258"/>
    <mergeCell ref="D273:E273"/>
    <mergeCell ref="F252:G252"/>
    <mergeCell ref="F253:G253"/>
    <mergeCell ref="D241:E241"/>
    <mergeCell ref="D227:E227"/>
    <mergeCell ref="B190:C190"/>
    <mergeCell ref="B222:C222"/>
    <mergeCell ref="B226:C226"/>
    <mergeCell ref="D226:E226"/>
    <mergeCell ref="D195:E195"/>
    <mergeCell ref="B196:C196"/>
    <mergeCell ref="F181:G181"/>
    <mergeCell ref="D181:E181"/>
    <mergeCell ref="D184:E184"/>
    <mergeCell ref="F262:G262"/>
    <mergeCell ref="F263:G263"/>
    <mergeCell ref="F250:G250"/>
    <mergeCell ref="F231:G231"/>
    <mergeCell ref="D240:E240"/>
    <mergeCell ref="F241:G241"/>
    <mergeCell ref="F246:G246"/>
    <mergeCell ref="F251:G251"/>
    <mergeCell ref="B268:C268"/>
    <mergeCell ref="D252:E252"/>
    <mergeCell ref="F255:G255"/>
    <mergeCell ref="F260:G260"/>
    <mergeCell ref="D257:E257"/>
    <mergeCell ref="D262:E262"/>
    <mergeCell ref="B253:C253"/>
    <mergeCell ref="B255:C258"/>
    <mergeCell ref="B94:C94"/>
    <mergeCell ref="B92:C92"/>
    <mergeCell ref="D245:E245"/>
    <mergeCell ref="B75:C75"/>
    <mergeCell ref="B187:C187"/>
    <mergeCell ref="D243:E243"/>
    <mergeCell ref="D194:E194"/>
    <mergeCell ref="B242:C242"/>
    <mergeCell ref="B241:C241"/>
    <mergeCell ref="B191:C191"/>
    <mergeCell ref="F38:G38"/>
    <mergeCell ref="F31:G31"/>
    <mergeCell ref="F30:G30"/>
    <mergeCell ref="F22:G22"/>
    <mergeCell ref="F23:G23"/>
    <mergeCell ref="B17:C17"/>
    <mergeCell ref="B29:C29"/>
    <mergeCell ref="D38:E38"/>
    <mergeCell ref="F24:G24"/>
    <mergeCell ref="F33:G33"/>
    <mergeCell ref="F36:G36"/>
    <mergeCell ref="B22:C22"/>
    <mergeCell ref="F37:G37"/>
    <mergeCell ref="D18:E18"/>
    <mergeCell ref="B34:C34"/>
    <mergeCell ref="A7:G7"/>
    <mergeCell ref="D12:E12"/>
    <mergeCell ref="F15:G15"/>
    <mergeCell ref="A11:G11"/>
    <mergeCell ref="A9:G9"/>
    <mergeCell ref="F12:G13"/>
    <mergeCell ref="B13:C13"/>
    <mergeCell ref="B12:C12"/>
    <mergeCell ref="A12:A13"/>
    <mergeCell ref="B10:G10"/>
    <mergeCell ref="F44:G44"/>
    <mergeCell ref="F16:G16"/>
    <mergeCell ref="F29:G29"/>
    <mergeCell ref="F28:G28"/>
    <mergeCell ref="F25:G25"/>
    <mergeCell ref="D19:E19"/>
    <mergeCell ref="B20:D20"/>
    <mergeCell ref="F18:G18"/>
    <mergeCell ref="F19:G19"/>
    <mergeCell ref="F17:G17"/>
    <mergeCell ref="F65:G65"/>
    <mergeCell ref="F21:G21"/>
    <mergeCell ref="F26:G26"/>
    <mergeCell ref="F27:G27"/>
    <mergeCell ref="F32:G32"/>
    <mergeCell ref="B52:C52"/>
    <mergeCell ref="F61:G61"/>
    <mergeCell ref="D55:E55"/>
    <mergeCell ref="F35:G35"/>
    <mergeCell ref="F42:G42"/>
    <mergeCell ref="B78:C78"/>
    <mergeCell ref="F43:G43"/>
    <mergeCell ref="D40:E40"/>
    <mergeCell ref="B41:C41"/>
    <mergeCell ref="B50:C50"/>
    <mergeCell ref="F57:G57"/>
    <mergeCell ref="F68:G68"/>
    <mergeCell ref="F59:G59"/>
    <mergeCell ref="D65:E65"/>
    <mergeCell ref="D66:E66"/>
    <mergeCell ref="F188:G188"/>
    <mergeCell ref="F98:G98"/>
    <mergeCell ref="D98:E98"/>
    <mergeCell ref="F92:G92"/>
    <mergeCell ref="F77:G77"/>
    <mergeCell ref="B87:G87"/>
    <mergeCell ref="F93:G93"/>
    <mergeCell ref="D89:E89"/>
    <mergeCell ref="F94:G94"/>
    <mergeCell ref="D93:E93"/>
    <mergeCell ref="D179:E179"/>
    <mergeCell ref="F140:G140"/>
    <mergeCell ref="D139:E139"/>
    <mergeCell ref="D140:E140"/>
    <mergeCell ref="D155:E155"/>
    <mergeCell ref="B79:C79"/>
    <mergeCell ref="F244:G244"/>
    <mergeCell ref="F242:G242"/>
    <mergeCell ref="F166:G166"/>
    <mergeCell ref="F163:G163"/>
    <mergeCell ref="F160:G160"/>
    <mergeCell ref="F143:G143"/>
    <mergeCell ref="F148:G148"/>
    <mergeCell ref="F167:G167"/>
    <mergeCell ref="F191:G191"/>
    <mergeCell ref="F192:G192"/>
    <mergeCell ref="D192:E192"/>
    <mergeCell ref="D197:E197"/>
    <mergeCell ref="D191:E191"/>
    <mergeCell ref="D196:E196"/>
    <mergeCell ref="F197:G197"/>
    <mergeCell ref="D266:E266"/>
    <mergeCell ref="F289:G289"/>
    <mergeCell ref="F256:G256"/>
    <mergeCell ref="D286:F286"/>
    <mergeCell ref="F270:G270"/>
    <mergeCell ref="F288:G288"/>
    <mergeCell ref="F269:G269"/>
    <mergeCell ref="F266:G266"/>
    <mergeCell ref="F272:G272"/>
    <mergeCell ref="D268:E268"/>
    <mergeCell ref="B528:E528"/>
    <mergeCell ref="A370:G370"/>
    <mergeCell ref="F268:G268"/>
    <mergeCell ref="F261:G261"/>
    <mergeCell ref="F267:G267"/>
    <mergeCell ref="D254:E254"/>
    <mergeCell ref="F258:G258"/>
    <mergeCell ref="D260:E260"/>
    <mergeCell ref="D256:E256"/>
    <mergeCell ref="F259:G259"/>
    <mergeCell ref="F315:G315"/>
    <mergeCell ref="F301:G301"/>
    <mergeCell ref="F300:G300"/>
    <mergeCell ref="F532:G532"/>
    <mergeCell ref="D330:E330"/>
    <mergeCell ref="D334:E334"/>
    <mergeCell ref="D376:E376"/>
    <mergeCell ref="F330:G330"/>
    <mergeCell ref="D351:G351"/>
    <mergeCell ref="D369:E369"/>
    <mergeCell ref="D340:E340"/>
    <mergeCell ref="B311:C311"/>
    <mergeCell ref="D329:E329"/>
    <mergeCell ref="F310:G310"/>
    <mergeCell ref="A305:G305"/>
    <mergeCell ref="F308:G309"/>
    <mergeCell ref="A308:A309"/>
    <mergeCell ref="B308:C308"/>
    <mergeCell ref="F314:G314"/>
    <mergeCell ref="D321:E321"/>
    <mergeCell ref="F328:G328"/>
    <mergeCell ref="B340:C340"/>
    <mergeCell ref="B364:C364"/>
    <mergeCell ref="F365:G365"/>
    <mergeCell ref="F329:G329"/>
    <mergeCell ref="D328:E328"/>
    <mergeCell ref="F335:G335"/>
    <mergeCell ref="D339:E339"/>
    <mergeCell ref="A337:G337"/>
    <mergeCell ref="D338:E338"/>
    <mergeCell ref="D352:G352"/>
    <mergeCell ref="A361:A362"/>
    <mergeCell ref="D335:E335"/>
    <mergeCell ref="B338:C338"/>
    <mergeCell ref="D322:E322"/>
    <mergeCell ref="D326:E326"/>
    <mergeCell ref="B357:E357"/>
    <mergeCell ref="D344:E344"/>
    <mergeCell ref="D349:G349"/>
    <mergeCell ref="B348:C348"/>
    <mergeCell ref="B356:E356"/>
    <mergeCell ref="C346:G346"/>
    <mergeCell ref="D348:G348"/>
    <mergeCell ref="B361:C362"/>
    <mergeCell ref="B366:C366"/>
    <mergeCell ref="F356:G356"/>
    <mergeCell ref="D361:E361"/>
    <mergeCell ref="B359:G359"/>
    <mergeCell ref="A355:G355"/>
    <mergeCell ref="B363:C363"/>
    <mergeCell ref="D381:E381"/>
    <mergeCell ref="B379:C379"/>
    <mergeCell ref="B345:C345"/>
    <mergeCell ref="D354:G354"/>
    <mergeCell ref="A358:G358"/>
    <mergeCell ref="A360:G360"/>
    <mergeCell ref="F367:G367"/>
    <mergeCell ref="F361:G362"/>
    <mergeCell ref="F357:G357"/>
    <mergeCell ref="A347:G347"/>
    <mergeCell ref="B371:C371"/>
    <mergeCell ref="B372:G372"/>
    <mergeCell ref="B373:C373"/>
    <mergeCell ref="D405:G405"/>
    <mergeCell ref="B405:C405"/>
    <mergeCell ref="B402:C402"/>
    <mergeCell ref="F379:G379"/>
    <mergeCell ref="D377:E377"/>
    <mergeCell ref="D380:E380"/>
    <mergeCell ref="B397:C397"/>
    <mergeCell ref="F413:G413"/>
    <mergeCell ref="C408:G408"/>
    <mergeCell ref="D350:G350"/>
    <mergeCell ref="F377:G377"/>
    <mergeCell ref="B374:C374"/>
    <mergeCell ref="F371:G371"/>
    <mergeCell ref="D371:E371"/>
    <mergeCell ref="D373:E373"/>
    <mergeCell ref="B354:C354"/>
    <mergeCell ref="B367:C367"/>
    <mergeCell ref="F534:G534"/>
    <mergeCell ref="B533:E533"/>
    <mergeCell ref="B532:E532"/>
    <mergeCell ref="B418:C418"/>
    <mergeCell ref="F418:G418"/>
    <mergeCell ref="D444:E444"/>
    <mergeCell ref="B436:C436"/>
    <mergeCell ref="D434:E434"/>
    <mergeCell ref="F453:G453"/>
    <mergeCell ref="B424:C424"/>
    <mergeCell ref="D39:E39"/>
    <mergeCell ref="D42:E42"/>
    <mergeCell ref="B42:C42"/>
    <mergeCell ref="B43:C43"/>
    <mergeCell ref="B47:C47"/>
    <mergeCell ref="D43:E43"/>
    <mergeCell ref="D47:E47"/>
    <mergeCell ref="F448:G448"/>
    <mergeCell ref="D345:E345"/>
    <mergeCell ref="B343:C343"/>
    <mergeCell ref="D414:E414"/>
    <mergeCell ref="B406:C406"/>
    <mergeCell ref="D406:F406"/>
    <mergeCell ref="B407:C407"/>
    <mergeCell ref="D407:F407"/>
    <mergeCell ref="B410:G410"/>
    <mergeCell ref="A409:G409"/>
    <mergeCell ref="B344:C344"/>
    <mergeCell ref="D343:E343"/>
    <mergeCell ref="D341:E341"/>
    <mergeCell ref="F341:G341"/>
    <mergeCell ref="D342:E342"/>
    <mergeCell ref="B330:C330"/>
    <mergeCell ref="D333:E333"/>
    <mergeCell ref="F334:G334"/>
    <mergeCell ref="D331:E331"/>
    <mergeCell ref="B339:C339"/>
    <mergeCell ref="D320:E320"/>
    <mergeCell ref="B329:C329"/>
    <mergeCell ref="B317:C317"/>
    <mergeCell ref="B313:C313"/>
    <mergeCell ref="B321:C321"/>
    <mergeCell ref="B319:C319"/>
    <mergeCell ref="B326:C326"/>
    <mergeCell ref="D325:E325"/>
    <mergeCell ref="B325:C325"/>
    <mergeCell ref="F321:G321"/>
    <mergeCell ref="D327:E327"/>
    <mergeCell ref="A316:G316"/>
    <mergeCell ref="F333:G333"/>
    <mergeCell ref="F332:G332"/>
    <mergeCell ref="D332:E332"/>
    <mergeCell ref="B328:C328"/>
    <mergeCell ref="F326:G326"/>
    <mergeCell ref="F317:G317"/>
    <mergeCell ref="F323:G323"/>
    <mergeCell ref="F295:G295"/>
    <mergeCell ref="B296:E296"/>
    <mergeCell ref="B300:E300"/>
    <mergeCell ref="B280:C280"/>
    <mergeCell ref="F287:G287"/>
    <mergeCell ref="B281:C281"/>
    <mergeCell ref="B288:E288"/>
    <mergeCell ref="B297:E297"/>
    <mergeCell ref="F290:G290"/>
    <mergeCell ref="B295:E295"/>
    <mergeCell ref="F311:G311"/>
    <mergeCell ref="F299:G299"/>
    <mergeCell ref="F296:G296"/>
    <mergeCell ref="A307:G307"/>
    <mergeCell ref="F304:G304"/>
    <mergeCell ref="B306:G306"/>
    <mergeCell ref="B303:E303"/>
    <mergeCell ref="F297:G297"/>
    <mergeCell ref="F302:G302"/>
    <mergeCell ref="F303:G303"/>
    <mergeCell ref="F320:G320"/>
    <mergeCell ref="D324:E324"/>
    <mergeCell ref="F313:G313"/>
    <mergeCell ref="B318:G318"/>
    <mergeCell ref="D313:E313"/>
    <mergeCell ref="F322:G322"/>
    <mergeCell ref="B323:C323"/>
    <mergeCell ref="B324:C324"/>
    <mergeCell ref="B320:C320"/>
    <mergeCell ref="D317:E317"/>
    <mergeCell ref="D200:E200"/>
    <mergeCell ref="D187:E187"/>
    <mergeCell ref="D182:E182"/>
    <mergeCell ref="D198:E198"/>
    <mergeCell ref="D218:E218"/>
    <mergeCell ref="D183:E183"/>
    <mergeCell ref="D209:E209"/>
    <mergeCell ref="D202:E202"/>
    <mergeCell ref="D190:E190"/>
    <mergeCell ref="B245:C245"/>
    <mergeCell ref="B189:C189"/>
    <mergeCell ref="B227:C227"/>
    <mergeCell ref="B439:C439"/>
    <mergeCell ref="B433:C433"/>
    <mergeCell ref="D281:G281"/>
    <mergeCell ref="B322:C322"/>
    <mergeCell ref="D261:E261"/>
    <mergeCell ref="B312:C312"/>
    <mergeCell ref="C292:G292"/>
    <mergeCell ref="B443:C443"/>
    <mergeCell ref="D422:E422"/>
    <mergeCell ref="F429:G429"/>
    <mergeCell ref="F380:G380"/>
    <mergeCell ref="D379:E379"/>
    <mergeCell ref="B350:C350"/>
    <mergeCell ref="D353:G353"/>
    <mergeCell ref="B398:C398"/>
    <mergeCell ref="B414:C414"/>
    <mergeCell ref="A411:G411"/>
    <mergeCell ref="B432:C432"/>
    <mergeCell ref="D270:E270"/>
    <mergeCell ref="D284:F284"/>
    <mergeCell ref="D319:E319"/>
    <mergeCell ref="F376:G376"/>
    <mergeCell ref="B299:E299"/>
    <mergeCell ref="D289:E289"/>
    <mergeCell ref="B289:C289"/>
    <mergeCell ref="B304:E304"/>
    <mergeCell ref="B290:C290"/>
    <mergeCell ref="B286:C286"/>
    <mergeCell ref="F447:G447"/>
    <mergeCell ref="F430:G430"/>
    <mergeCell ref="D427:E427"/>
    <mergeCell ref="B442:C442"/>
    <mergeCell ref="F439:G439"/>
    <mergeCell ref="B434:C434"/>
    <mergeCell ref="B428:C428"/>
    <mergeCell ref="F433:G433"/>
    <mergeCell ref="B431:C431"/>
    <mergeCell ref="F324:G324"/>
    <mergeCell ref="F338:G338"/>
    <mergeCell ref="F319:G319"/>
    <mergeCell ref="D323:E323"/>
    <mergeCell ref="B302:E302"/>
    <mergeCell ref="B327:C327"/>
    <mergeCell ref="F312:G312"/>
    <mergeCell ref="B309:C309"/>
    <mergeCell ref="D308:E308"/>
    <mergeCell ref="B310:C310"/>
    <mergeCell ref="F456:G456"/>
    <mergeCell ref="D466:G466"/>
    <mergeCell ref="F443:G443"/>
    <mergeCell ref="F373:G373"/>
    <mergeCell ref="F375:G375"/>
    <mergeCell ref="F374:G374"/>
    <mergeCell ref="F441:G441"/>
    <mergeCell ref="D440:E440"/>
    <mergeCell ref="D439:E439"/>
    <mergeCell ref="F434:G434"/>
    <mergeCell ref="A495:G495"/>
    <mergeCell ref="B462:C462"/>
    <mergeCell ref="B493:G493"/>
    <mergeCell ref="B496:E496"/>
    <mergeCell ref="B464:C464"/>
    <mergeCell ref="D465:G465"/>
    <mergeCell ref="D472:E472"/>
    <mergeCell ref="B468:C468"/>
    <mergeCell ref="D467:G467"/>
    <mergeCell ref="A471:G471"/>
    <mergeCell ref="B531:E531"/>
    <mergeCell ref="B529:E529"/>
    <mergeCell ref="F533:G533"/>
    <mergeCell ref="B526:E526"/>
    <mergeCell ref="D163:E163"/>
    <mergeCell ref="F245:G245"/>
    <mergeCell ref="B179:C179"/>
    <mergeCell ref="B164:C165"/>
    <mergeCell ref="D188:E188"/>
    <mergeCell ref="D189:E189"/>
    <mergeCell ref="D157:E157"/>
    <mergeCell ref="F151:G151"/>
    <mergeCell ref="F142:G142"/>
    <mergeCell ref="D156:E156"/>
    <mergeCell ref="D151:E151"/>
    <mergeCell ref="F156:G156"/>
    <mergeCell ref="B139:C139"/>
    <mergeCell ref="B130:C130"/>
    <mergeCell ref="B131:C131"/>
    <mergeCell ref="A126:G126"/>
    <mergeCell ref="D111:E111"/>
    <mergeCell ref="D110:E110"/>
    <mergeCell ref="D131:E131"/>
    <mergeCell ref="B122:C122"/>
    <mergeCell ref="B111:C111"/>
    <mergeCell ref="B112:C112"/>
    <mergeCell ref="F127:G127"/>
    <mergeCell ref="B110:C110"/>
    <mergeCell ref="F207:G207"/>
    <mergeCell ref="D134:E134"/>
    <mergeCell ref="D138:E138"/>
    <mergeCell ref="D205:E205"/>
    <mergeCell ref="B157:C157"/>
    <mergeCell ref="D124:E124"/>
    <mergeCell ref="D132:E132"/>
    <mergeCell ref="F135:G135"/>
    <mergeCell ref="D123:E123"/>
    <mergeCell ref="D109:E109"/>
    <mergeCell ref="D127:E127"/>
    <mergeCell ref="D107:E107"/>
    <mergeCell ref="B291:C291"/>
    <mergeCell ref="B301:E301"/>
    <mergeCell ref="D253:E253"/>
    <mergeCell ref="C293:G293"/>
    <mergeCell ref="D291:E291"/>
    <mergeCell ref="F291:G291"/>
    <mergeCell ref="D255:E255"/>
    <mergeCell ref="D251:E251"/>
    <mergeCell ref="D210:E210"/>
    <mergeCell ref="D250:E250"/>
    <mergeCell ref="D246:E246"/>
    <mergeCell ref="F275:G275"/>
    <mergeCell ref="D275:E275"/>
    <mergeCell ref="F254:G254"/>
    <mergeCell ref="D272:E272"/>
    <mergeCell ref="F274:G274"/>
    <mergeCell ref="B380:C380"/>
    <mergeCell ref="B375:C375"/>
    <mergeCell ref="B376:C376"/>
    <mergeCell ref="B377:C377"/>
    <mergeCell ref="D375:E375"/>
    <mergeCell ref="B378:C378"/>
    <mergeCell ref="D378:E378"/>
    <mergeCell ref="D383:E383"/>
    <mergeCell ref="F386:G386"/>
    <mergeCell ref="F381:G381"/>
    <mergeCell ref="B382:C382"/>
    <mergeCell ref="F378:G378"/>
    <mergeCell ref="D382:E382"/>
    <mergeCell ref="B381:C381"/>
    <mergeCell ref="D385:E385"/>
    <mergeCell ref="F383:G383"/>
    <mergeCell ref="B383:C383"/>
    <mergeCell ref="B393:C393"/>
    <mergeCell ref="D392:E392"/>
    <mergeCell ref="D391:E391"/>
    <mergeCell ref="F385:G385"/>
    <mergeCell ref="A389:G389"/>
    <mergeCell ref="B390:C390"/>
    <mergeCell ref="B392:C392"/>
    <mergeCell ref="F387:G387"/>
    <mergeCell ref="B391:C391"/>
    <mergeCell ref="D386:E386"/>
    <mergeCell ref="D396:F396"/>
    <mergeCell ref="B384:G384"/>
    <mergeCell ref="B403:C403"/>
    <mergeCell ref="D387:E387"/>
    <mergeCell ref="D401:G401"/>
    <mergeCell ref="D402:G402"/>
    <mergeCell ref="D393:E393"/>
    <mergeCell ref="C394:G394"/>
    <mergeCell ref="D390:E390"/>
    <mergeCell ref="F390:G390"/>
    <mergeCell ref="B420:C420"/>
    <mergeCell ref="A395:G395"/>
    <mergeCell ref="B396:C396"/>
    <mergeCell ref="D403:G403"/>
    <mergeCell ref="D404:G404"/>
    <mergeCell ref="B400:C400"/>
    <mergeCell ref="B401:C401"/>
    <mergeCell ref="D397:F397"/>
    <mergeCell ref="B404:C404"/>
    <mergeCell ref="B415:C415"/>
    <mergeCell ref="B417:C417"/>
    <mergeCell ref="F420:G420"/>
    <mergeCell ref="B438:C438"/>
    <mergeCell ref="F416:G416"/>
    <mergeCell ref="F436:G436"/>
    <mergeCell ref="D436:E436"/>
    <mergeCell ref="A435:G435"/>
    <mergeCell ref="F421:G421"/>
    <mergeCell ref="F426:G426"/>
    <mergeCell ref="F417:G417"/>
    <mergeCell ref="B425:C425"/>
    <mergeCell ref="B422:C422"/>
    <mergeCell ref="B426:C426"/>
    <mergeCell ref="B423:C423"/>
    <mergeCell ref="F422:G422"/>
    <mergeCell ref="F423:G423"/>
    <mergeCell ref="F424:G424"/>
    <mergeCell ref="F444:G444"/>
    <mergeCell ref="B440:C440"/>
    <mergeCell ref="D446:E446"/>
    <mergeCell ref="B421:C421"/>
    <mergeCell ref="F438:G438"/>
    <mergeCell ref="F412:G412"/>
    <mergeCell ref="D412:E412"/>
    <mergeCell ref="F427:G427"/>
    <mergeCell ref="D442:E442"/>
    <mergeCell ref="F431:G431"/>
    <mergeCell ref="F415:G415"/>
    <mergeCell ref="F428:G428"/>
    <mergeCell ref="B430:C430"/>
    <mergeCell ref="B427:C427"/>
    <mergeCell ref="B429:C429"/>
    <mergeCell ref="B441:C441"/>
    <mergeCell ref="B437:G437"/>
    <mergeCell ref="D438:E438"/>
    <mergeCell ref="F425:G425"/>
    <mergeCell ref="F432:G432"/>
    <mergeCell ref="D451:E451"/>
    <mergeCell ref="D447:E447"/>
    <mergeCell ref="D443:E443"/>
    <mergeCell ref="F452:G452"/>
    <mergeCell ref="F446:G446"/>
    <mergeCell ref="F442:G442"/>
    <mergeCell ref="F451:G451"/>
    <mergeCell ref="F449:G449"/>
    <mergeCell ref="F450:G450"/>
    <mergeCell ref="F445:G445"/>
    <mergeCell ref="B449:C449"/>
    <mergeCell ref="D448:E448"/>
    <mergeCell ref="B444:C444"/>
    <mergeCell ref="D449:E449"/>
    <mergeCell ref="B448:C448"/>
    <mergeCell ref="B446:C446"/>
    <mergeCell ref="B447:C447"/>
    <mergeCell ref="B457:C457"/>
    <mergeCell ref="D457:E457"/>
    <mergeCell ref="D464:G464"/>
    <mergeCell ref="D456:E456"/>
    <mergeCell ref="D453:E453"/>
    <mergeCell ref="B456:C456"/>
    <mergeCell ref="B458:C458"/>
    <mergeCell ref="A461:G461"/>
    <mergeCell ref="D462:G462"/>
    <mergeCell ref="D459:E459"/>
    <mergeCell ref="F325:G325"/>
    <mergeCell ref="B46:C46"/>
    <mergeCell ref="D46:E46"/>
    <mergeCell ref="B463:C463"/>
    <mergeCell ref="D452:E452"/>
    <mergeCell ref="A455:G455"/>
    <mergeCell ref="C460:G460"/>
    <mergeCell ref="F440:G440"/>
    <mergeCell ref="D441:E441"/>
    <mergeCell ref="B108:C108"/>
    <mergeCell ref="A44:A45"/>
    <mergeCell ref="B44:C45"/>
    <mergeCell ref="D45:E45"/>
    <mergeCell ref="F45:G45"/>
    <mergeCell ref="B470:G470"/>
    <mergeCell ref="F110:G110"/>
    <mergeCell ref="D468:G468"/>
    <mergeCell ref="F46:G46"/>
    <mergeCell ref="B48:C48"/>
    <mergeCell ref="D48:E48"/>
    <mergeCell ref="B524:E524"/>
    <mergeCell ref="F524:G524"/>
    <mergeCell ref="B519:E519"/>
    <mergeCell ref="B523:E523"/>
    <mergeCell ref="F496:G496"/>
    <mergeCell ref="B479:E479"/>
    <mergeCell ref="B485:C485"/>
    <mergeCell ref="A500:G500"/>
    <mergeCell ref="D487:G487"/>
    <mergeCell ref="F498:G498"/>
    <mergeCell ref="F40:G40"/>
    <mergeCell ref="D41:E41"/>
    <mergeCell ref="F41:G41"/>
    <mergeCell ref="D44:E44"/>
    <mergeCell ref="F526:G526"/>
    <mergeCell ref="B472:C472"/>
    <mergeCell ref="B49:C49"/>
    <mergeCell ref="B487:C487"/>
    <mergeCell ref="F488:G488"/>
    <mergeCell ref="B525:E525"/>
    <mergeCell ref="F536:G536"/>
    <mergeCell ref="C509:G509"/>
    <mergeCell ref="B520:E520"/>
    <mergeCell ref="B521:E521"/>
    <mergeCell ref="B522:E522"/>
    <mergeCell ref="F520:G520"/>
    <mergeCell ref="B518:G518"/>
    <mergeCell ref="F527:G527"/>
    <mergeCell ref="B527:E527"/>
    <mergeCell ref="F519:G519"/>
    <mergeCell ref="F517:G517"/>
    <mergeCell ref="B486:C486"/>
    <mergeCell ref="B489:E489"/>
    <mergeCell ref="F489:G489"/>
    <mergeCell ref="F523:G523"/>
    <mergeCell ref="C515:G516"/>
    <mergeCell ref="B488:E488"/>
    <mergeCell ref="F522:G522"/>
    <mergeCell ref="F499:G499"/>
    <mergeCell ref="B491:E491"/>
    <mergeCell ref="B476:C476"/>
    <mergeCell ref="B477:E477"/>
    <mergeCell ref="D484:F484"/>
    <mergeCell ref="A483:G483"/>
    <mergeCell ref="D485:G485"/>
    <mergeCell ref="B478:E478"/>
    <mergeCell ref="F472:G472"/>
    <mergeCell ref="B484:C484"/>
    <mergeCell ref="A469:G469"/>
    <mergeCell ref="B466:C466"/>
    <mergeCell ref="B459:C459"/>
    <mergeCell ref="D458:E458"/>
    <mergeCell ref="D463:G463"/>
    <mergeCell ref="B467:C467"/>
    <mergeCell ref="C482:G482"/>
    <mergeCell ref="B465:C465"/>
    <mergeCell ref="B109:C109"/>
    <mergeCell ref="F79:G79"/>
    <mergeCell ref="F108:G108"/>
    <mergeCell ref="F49:G49"/>
    <mergeCell ref="B95:C95"/>
    <mergeCell ref="A85:G85"/>
    <mergeCell ref="D95:E95"/>
    <mergeCell ref="D94:E94"/>
    <mergeCell ref="F109:G109"/>
    <mergeCell ref="B107:C107"/>
    <mergeCell ref="B121:C121"/>
    <mergeCell ref="D121:E121"/>
    <mergeCell ref="D203:E203"/>
    <mergeCell ref="D204:E204"/>
    <mergeCell ref="B205:C205"/>
    <mergeCell ref="F121:G121"/>
    <mergeCell ref="F139:G139"/>
    <mergeCell ref="B180:C180"/>
    <mergeCell ref="B201:C201"/>
    <mergeCell ref="D133:E133"/>
    <mergeCell ref="B537:E537"/>
    <mergeCell ref="F537:G537"/>
    <mergeCell ref="B490:E490"/>
    <mergeCell ref="F490:G490"/>
    <mergeCell ref="F530:G530"/>
    <mergeCell ref="B530:E530"/>
    <mergeCell ref="F535:G535"/>
    <mergeCell ref="F525:G525"/>
    <mergeCell ref="F521:G521"/>
    <mergeCell ref="F528:G528"/>
    <mergeCell ref="F202:G202"/>
    <mergeCell ref="F107:G107"/>
    <mergeCell ref="F123:G123"/>
    <mergeCell ref="D136:E136"/>
    <mergeCell ref="F129:G129"/>
    <mergeCell ref="F134:G134"/>
    <mergeCell ref="F111:G111"/>
    <mergeCell ref="F164:G164"/>
    <mergeCell ref="D167:E167"/>
    <mergeCell ref="D108:E108"/>
    <mergeCell ref="A164:A165"/>
    <mergeCell ref="B211:C211"/>
    <mergeCell ref="B212:G212"/>
    <mergeCell ref="B213:G213"/>
    <mergeCell ref="B214:G214"/>
    <mergeCell ref="F211:G211"/>
    <mergeCell ref="B206:C206"/>
    <mergeCell ref="B207:C207"/>
    <mergeCell ref="B208:C208"/>
    <mergeCell ref="B210:C210"/>
    <mergeCell ref="B540:G540"/>
    <mergeCell ref="F210:G210"/>
    <mergeCell ref="B298:E298"/>
    <mergeCell ref="F298:G298"/>
    <mergeCell ref="B399:C399"/>
    <mergeCell ref="D399:F399"/>
    <mergeCell ref="B445:C445"/>
    <mergeCell ref="D445:E445"/>
    <mergeCell ref="B215:G215"/>
    <mergeCell ref="B216:G216"/>
  </mergeCells>
  <printOptions/>
  <pageMargins left="1.1811023622047245" right="0.5905511811023623" top="0.7874015748031497" bottom="0.7874015748031497" header="0.2755905511811024" footer="0.2755905511811024"/>
  <pageSetup horizontalDpi="600" verticalDpi="600" orientation="portrait" paperSize="9" scale="48" r:id="rId1"/>
  <headerFooter alignWithMargins="0">
    <oddFooter>&amp;C&amp;"Times New Roman,Regular"&amp;P</oddFooter>
  </headerFooter>
  <rowBreaks count="9" manualBreakCount="9">
    <brk id="48" max="8" man="1"/>
    <brk id="169" max="255" man="1"/>
    <brk id="209" max="8" man="1"/>
    <brk id="258" max="8" man="1"/>
    <brk id="297" max="8" man="1"/>
    <brk id="346" max="8" man="1"/>
    <brk id="398" max="8" man="1"/>
    <brk id="444" max="8" man="1"/>
    <brk id="48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 Rozenbergs</dc:creator>
  <cp:keywords/>
  <dc:description/>
  <cp:lastModifiedBy>Ineta Purviņa</cp:lastModifiedBy>
  <cp:lastPrinted>2017-08-21T10:04:05Z</cp:lastPrinted>
  <dcterms:created xsi:type="dcterms:W3CDTF">1996-10-14T23:33:28Z</dcterms:created>
  <dcterms:modified xsi:type="dcterms:W3CDTF">2018-01-18T07:54:16Z</dcterms:modified>
  <cp:category/>
  <cp:version/>
  <cp:contentType/>
  <cp:contentStatus/>
</cp:coreProperties>
</file>